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7.xml" ContentType="application/vnd.openxmlformats-officedocument.drawingml.chartshap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C:\Users\j.engmann\Downloads\"/>
    </mc:Choice>
  </mc:AlternateContent>
  <xr:revisionPtr revIDLastSave="0" documentId="13_ncr:1_{7F69C35B-9EB8-4430-A3BB-97899DF4341D}" xr6:coauthVersionLast="47" xr6:coauthVersionMax="47" xr10:uidLastSave="{00000000-0000-0000-0000-000000000000}"/>
  <bookViews>
    <workbookView xWindow="-28920" yWindow="-120" windowWidth="29040" windowHeight="15720" tabRatio="941" xr2:uid="{00000000-000D-0000-FFFF-FFFF00000000}"/>
  </bookViews>
  <sheets>
    <sheet name="Introduction" sheetId="23" r:id="rId1"/>
    <sheet name="0-Methodology" sheetId="15" r:id="rId2"/>
    <sheet name="1-Identify" sheetId="16" r:id="rId3"/>
    <sheet name="2-Classify" sheetId="17" r:id="rId4"/>
    <sheet name="3-Quantify" sheetId="19" r:id="rId5"/>
    <sheet name="4-Prioritize" sheetId="20" r:id="rId6"/>
    <sheet name="5-Plan_Mitigate" sheetId="21" r:id="rId7"/>
    <sheet name="6-Monitor" sheetId="22" r:id="rId8"/>
    <sheet name="7-Risk Management Analysis" sheetId="4" r:id="rId9"/>
    <sheet name="a-ImpactXProbability" sheetId="25" r:id="rId10"/>
    <sheet name="b-Risk Factor" sheetId="12" r:id="rId11"/>
  </sheets>
  <definedNames>
    <definedName name="_xlnm._FilterDatabase" localSheetId="8" hidden="1">'7-Risk Management Analysis'!$B$18:$P$121</definedName>
    <definedName name="_xlnm.Print_Area" localSheetId="8">'7-Risk Management Analysis'!#REF!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2" i="4" l="1"/>
  <c r="U32" i="4"/>
  <c r="T32" i="4"/>
  <c r="S32" i="4"/>
  <c r="V31" i="4"/>
  <c r="U31" i="4"/>
  <c r="T31" i="4"/>
  <c r="S31" i="4"/>
  <c r="V30" i="4"/>
  <c r="U30" i="4"/>
  <c r="T30" i="4"/>
  <c r="S30" i="4"/>
  <c r="V117" i="4" l="1"/>
  <c r="U117" i="4"/>
  <c r="T117" i="4"/>
  <c r="S117" i="4"/>
  <c r="V116" i="4"/>
  <c r="U116" i="4"/>
  <c r="T116" i="4"/>
  <c r="S116" i="4"/>
  <c r="V115" i="4"/>
  <c r="U115" i="4"/>
  <c r="T115" i="4"/>
  <c r="S115" i="4"/>
  <c r="V114" i="4"/>
  <c r="U114" i="4"/>
  <c r="T114" i="4"/>
  <c r="S114" i="4"/>
  <c r="V113" i="4"/>
  <c r="U113" i="4"/>
  <c r="T113" i="4"/>
  <c r="S113" i="4"/>
  <c r="V112" i="4"/>
  <c r="U112" i="4"/>
  <c r="T112" i="4"/>
  <c r="S112" i="4"/>
  <c r="V111" i="4"/>
  <c r="U111" i="4"/>
  <c r="T111" i="4"/>
  <c r="S111" i="4"/>
  <c r="V110" i="4"/>
  <c r="U110" i="4"/>
  <c r="T110" i="4"/>
  <c r="S110" i="4"/>
  <c r="V109" i="4"/>
  <c r="U109" i="4"/>
  <c r="T109" i="4"/>
  <c r="S109" i="4"/>
  <c r="V108" i="4"/>
  <c r="U108" i="4"/>
  <c r="T108" i="4"/>
  <c r="S108" i="4"/>
  <c r="V107" i="4"/>
  <c r="U107" i="4"/>
  <c r="T107" i="4"/>
  <c r="S107" i="4"/>
  <c r="V106" i="4"/>
  <c r="U106" i="4"/>
  <c r="T106" i="4"/>
  <c r="S106" i="4"/>
  <c r="V105" i="4"/>
  <c r="U105" i="4"/>
  <c r="T105" i="4"/>
  <c r="S105" i="4"/>
  <c r="V104" i="4"/>
  <c r="U104" i="4"/>
  <c r="T104" i="4"/>
  <c r="S104" i="4"/>
  <c r="V103" i="4"/>
  <c r="U103" i="4"/>
  <c r="T103" i="4"/>
  <c r="S103" i="4"/>
  <c r="V102" i="4"/>
  <c r="U102" i="4"/>
  <c r="T102" i="4"/>
  <c r="S102" i="4"/>
  <c r="V101" i="4"/>
  <c r="U101" i="4"/>
  <c r="T101" i="4"/>
  <c r="S101" i="4"/>
  <c r="V100" i="4"/>
  <c r="U100" i="4"/>
  <c r="T100" i="4"/>
  <c r="S100" i="4"/>
  <c r="V99" i="4"/>
  <c r="U99" i="4"/>
  <c r="T99" i="4"/>
  <c r="S99" i="4"/>
  <c r="V98" i="4"/>
  <c r="U98" i="4"/>
  <c r="T98" i="4"/>
  <c r="S98" i="4"/>
  <c r="V97" i="4"/>
  <c r="U97" i="4"/>
  <c r="T97" i="4"/>
  <c r="S97" i="4"/>
  <c r="V96" i="4"/>
  <c r="U96" i="4"/>
  <c r="T96" i="4"/>
  <c r="S96" i="4"/>
  <c r="V95" i="4"/>
  <c r="U95" i="4"/>
  <c r="T95" i="4"/>
  <c r="S95" i="4"/>
  <c r="V94" i="4"/>
  <c r="U94" i="4"/>
  <c r="T94" i="4"/>
  <c r="S94" i="4"/>
  <c r="V93" i="4"/>
  <c r="U93" i="4"/>
  <c r="T93" i="4"/>
  <c r="S93" i="4"/>
  <c r="V92" i="4"/>
  <c r="U92" i="4"/>
  <c r="T92" i="4"/>
  <c r="S92" i="4"/>
  <c r="V91" i="4"/>
  <c r="U91" i="4"/>
  <c r="T91" i="4"/>
  <c r="S91" i="4"/>
  <c r="V90" i="4"/>
  <c r="U90" i="4"/>
  <c r="T90" i="4"/>
  <c r="S90" i="4"/>
  <c r="V89" i="4"/>
  <c r="U89" i="4"/>
  <c r="T89" i="4"/>
  <c r="S89" i="4"/>
  <c r="V88" i="4"/>
  <c r="U88" i="4"/>
  <c r="T88" i="4"/>
  <c r="S88" i="4"/>
  <c r="V87" i="4"/>
  <c r="U87" i="4"/>
  <c r="T87" i="4"/>
  <c r="S87" i="4"/>
  <c r="V86" i="4"/>
  <c r="U86" i="4"/>
  <c r="T86" i="4"/>
  <c r="S86" i="4"/>
  <c r="V85" i="4"/>
  <c r="U85" i="4"/>
  <c r="T85" i="4"/>
  <c r="S85" i="4"/>
  <c r="V84" i="4"/>
  <c r="U84" i="4"/>
  <c r="T84" i="4"/>
  <c r="S84" i="4"/>
  <c r="V83" i="4"/>
  <c r="U83" i="4"/>
  <c r="T83" i="4"/>
  <c r="S83" i="4"/>
  <c r="V82" i="4"/>
  <c r="U82" i="4"/>
  <c r="T82" i="4"/>
  <c r="S82" i="4"/>
  <c r="V81" i="4"/>
  <c r="U81" i="4"/>
  <c r="T81" i="4"/>
  <c r="S81" i="4"/>
  <c r="V80" i="4"/>
  <c r="U80" i="4"/>
  <c r="T80" i="4"/>
  <c r="S80" i="4"/>
  <c r="V79" i="4"/>
  <c r="U79" i="4"/>
  <c r="T79" i="4"/>
  <c r="S79" i="4"/>
  <c r="V78" i="4"/>
  <c r="U78" i="4"/>
  <c r="T78" i="4"/>
  <c r="S78" i="4"/>
  <c r="V77" i="4"/>
  <c r="U77" i="4"/>
  <c r="T77" i="4"/>
  <c r="S77" i="4"/>
  <c r="V76" i="4"/>
  <c r="U76" i="4"/>
  <c r="T76" i="4"/>
  <c r="S76" i="4"/>
  <c r="V75" i="4"/>
  <c r="U75" i="4"/>
  <c r="T75" i="4"/>
  <c r="S75" i="4"/>
  <c r="V74" i="4"/>
  <c r="U74" i="4"/>
  <c r="T74" i="4"/>
  <c r="S74" i="4"/>
  <c r="V73" i="4"/>
  <c r="U73" i="4"/>
  <c r="T73" i="4"/>
  <c r="S73" i="4"/>
  <c r="V72" i="4"/>
  <c r="U72" i="4"/>
  <c r="T72" i="4"/>
  <c r="S72" i="4"/>
  <c r="V71" i="4"/>
  <c r="U71" i="4"/>
  <c r="T71" i="4"/>
  <c r="S71" i="4"/>
  <c r="V70" i="4"/>
  <c r="U70" i="4"/>
  <c r="T70" i="4"/>
  <c r="S70" i="4"/>
  <c r="V69" i="4"/>
  <c r="U69" i="4"/>
  <c r="T69" i="4"/>
  <c r="S69" i="4"/>
  <c r="V68" i="4"/>
  <c r="U68" i="4"/>
  <c r="T68" i="4"/>
  <c r="S68" i="4"/>
  <c r="V67" i="4"/>
  <c r="U67" i="4"/>
  <c r="T67" i="4"/>
  <c r="S67" i="4"/>
  <c r="V66" i="4"/>
  <c r="U66" i="4"/>
  <c r="T66" i="4"/>
  <c r="S66" i="4"/>
  <c r="V65" i="4"/>
  <c r="U65" i="4"/>
  <c r="T65" i="4"/>
  <c r="S65" i="4"/>
  <c r="V64" i="4"/>
  <c r="U64" i="4"/>
  <c r="T64" i="4"/>
  <c r="S64" i="4"/>
  <c r="V63" i="4"/>
  <c r="U63" i="4"/>
  <c r="T63" i="4"/>
  <c r="S63" i="4"/>
  <c r="V62" i="4"/>
  <c r="U62" i="4"/>
  <c r="T62" i="4"/>
  <c r="S62" i="4"/>
  <c r="V61" i="4"/>
  <c r="U61" i="4"/>
  <c r="T61" i="4"/>
  <c r="S61" i="4"/>
  <c r="V60" i="4"/>
  <c r="U60" i="4"/>
  <c r="T60" i="4"/>
  <c r="S60" i="4"/>
  <c r="V59" i="4"/>
  <c r="U59" i="4"/>
  <c r="T59" i="4"/>
  <c r="S59" i="4"/>
  <c r="V58" i="4"/>
  <c r="U58" i="4"/>
  <c r="T58" i="4"/>
  <c r="S58" i="4"/>
  <c r="V57" i="4"/>
  <c r="U57" i="4"/>
  <c r="T57" i="4"/>
  <c r="S57" i="4"/>
  <c r="V56" i="4"/>
  <c r="U56" i="4"/>
  <c r="T56" i="4"/>
  <c r="S56" i="4"/>
  <c r="V55" i="4"/>
  <c r="U55" i="4"/>
  <c r="T55" i="4"/>
  <c r="S55" i="4"/>
  <c r="V54" i="4"/>
  <c r="U54" i="4"/>
  <c r="T54" i="4"/>
  <c r="S54" i="4"/>
  <c r="V53" i="4"/>
  <c r="U53" i="4"/>
  <c r="T53" i="4"/>
  <c r="S53" i="4"/>
  <c r="V52" i="4"/>
  <c r="U52" i="4"/>
  <c r="T52" i="4"/>
  <c r="S52" i="4"/>
  <c r="V51" i="4"/>
  <c r="U51" i="4"/>
  <c r="T51" i="4"/>
  <c r="S51" i="4"/>
  <c r="V50" i="4"/>
  <c r="U50" i="4"/>
  <c r="T50" i="4"/>
  <c r="S50" i="4"/>
  <c r="V49" i="4"/>
  <c r="U49" i="4"/>
  <c r="T49" i="4"/>
  <c r="S49" i="4"/>
  <c r="V48" i="4"/>
  <c r="U48" i="4"/>
  <c r="T48" i="4"/>
  <c r="S48" i="4"/>
  <c r="V47" i="4"/>
  <c r="U47" i="4"/>
  <c r="T47" i="4"/>
  <c r="S47" i="4"/>
  <c r="V46" i="4"/>
  <c r="U46" i="4"/>
  <c r="T46" i="4"/>
  <c r="S46" i="4"/>
  <c r="V45" i="4"/>
  <c r="U45" i="4"/>
  <c r="T45" i="4"/>
  <c r="S45" i="4"/>
  <c r="V44" i="4"/>
  <c r="U44" i="4"/>
  <c r="T44" i="4"/>
  <c r="S44" i="4"/>
  <c r="I44" i="4" s="1"/>
  <c r="V43" i="4"/>
  <c r="U43" i="4"/>
  <c r="T43" i="4"/>
  <c r="S43" i="4"/>
  <c r="V42" i="4"/>
  <c r="U42" i="4"/>
  <c r="T42" i="4"/>
  <c r="S42" i="4"/>
  <c r="I42" i="4" s="1"/>
  <c r="V41" i="4"/>
  <c r="U41" i="4"/>
  <c r="T41" i="4"/>
  <c r="S41" i="4"/>
  <c r="V40" i="4"/>
  <c r="U40" i="4"/>
  <c r="T40" i="4"/>
  <c r="S40" i="4"/>
  <c r="I40" i="4" s="1"/>
  <c r="V39" i="4"/>
  <c r="U39" i="4"/>
  <c r="T39" i="4"/>
  <c r="S39" i="4"/>
  <c r="V38" i="4"/>
  <c r="U38" i="4"/>
  <c r="T38" i="4"/>
  <c r="S38" i="4"/>
  <c r="V37" i="4"/>
  <c r="U37" i="4"/>
  <c r="T37" i="4"/>
  <c r="S37" i="4"/>
  <c r="V36" i="4"/>
  <c r="U36" i="4"/>
  <c r="T36" i="4"/>
  <c r="S36" i="4"/>
  <c r="V35" i="4"/>
  <c r="U35" i="4"/>
  <c r="T35" i="4"/>
  <c r="S35" i="4"/>
  <c r="V34" i="4"/>
  <c r="U34" i="4"/>
  <c r="T34" i="4"/>
  <c r="S34" i="4"/>
  <c r="V33" i="4"/>
  <c r="U33" i="4"/>
  <c r="T33" i="4"/>
  <c r="S33" i="4"/>
  <c r="V29" i="4"/>
  <c r="U29" i="4"/>
  <c r="T29" i="4"/>
  <c r="S29" i="4"/>
  <c r="V28" i="4"/>
  <c r="U28" i="4"/>
  <c r="T28" i="4"/>
  <c r="S28" i="4"/>
  <c r="V27" i="4"/>
  <c r="U27" i="4"/>
  <c r="T27" i="4"/>
  <c r="S27" i="4"/>
  <c r="V26" i="4"/>
  <c r="U26" i="4"/>
  <c r="T26" i="4"/>
  <c r="S26" i="4"/>
  <c r="V25" i="4"/>
  <c r="U25" i="4"/>
  <c r="T25" i="4"/>
  <c r="S25" i="4"/>
  <c r="V24" i="4"/>
  <c r="U24" i="4"/>
  <c r="T24" i="4"/>
  <c r="S24" i="4"/>
  <c r="V23" i="4"/>
  <c r="U23" i="4"/>
  <c r="T23" i="4"/>
  <c r="S23" i="4"/>
  <c r="V22" i="4"/>
  <c r="U22" i="4"/>
  <c r="T22" i="4"/>
  <c r="S22" i="4"/>
  <c r="V21" i="4"/>
  <c r="U21" i="4"/>
  <c r="T21" i="4"/>
  <c r="S21" i="4"/>
  <c r="V20" i="4"/>
  <c r="U20" i="4"/>
  <c r="T20" i="4"/>
  <c r="S20" i="4"/>
  <c r="V19" i="4"/>
  <c r="U19" i="4"/>
  <c r="T19" i="4"/>
  <c r="S19" i="4"/>
  <c r="V121" i="4"/>
  <c r="U121" i="4"/>
  <c r="T121" i="4"/>
  <c r="S121" i="4"/>
  <c r="V120" i="4"/>
  <c r="U120" i="4"/>
  <c r="T120" i="4"/>
  <c r="S120" i="4"/>
  <c r="V119" i="4"/>
  <c r="U119" i="4"/>
  <c r="T119" i="4"/>
  <c r="S119" i="4"/>
  <c r="V118" i="4"/>
  <c r="U118" i="4"/>
  <c r="T118" i="4"/>
  <c r="S118" i="4"/>
  <c r="I43" i="4" l="1"/>
  <c r="I26" i="4"/>
  <c r="I41" i="4"/>
  <c r="I45" i="4"/>
  <c r="I25" i="4"/>
  <c r="I33" i="4"/>
  <c r="I36" i="4"/>
  <c r="I20" i="4"/>
  <c r="I22" i="4"/>
  <c r="I30" i="4"/>
  <c r="I27" i="4"/>
  <c r="I38" i="4"/>
  <c r="I39" i="4"/>
  <c r="I37" i="4"/>
  <c r="I29" i="4"/>
  <c r="I35" i="4"/>
  <c r="I34" i="4"/>
  <c r="I21" i="4"/>
  <c r="I28" i="4"/>
  <c r="I24" i="4"/>
  <c r="I32" i="4"/>
  <c r="I31" i="4"/>
  <c r="I19" i="4"/>
  <c r="I119" i="4"/>
  <c r="I56" i="4"/>
  <c r="I73" i="4"/>
  <c r="I79" i="4"/>
  <c r="I98" i="4"/>
  <c r="I101" i="4"/>
  <c r="I106" i="4"/>
  <c r="I109" i="4"/>
  <c r="I115" i="4"/>
  <c r="I46" i="4"/>
  <c r="I58" i="4"/>
  <c r="I86" i="4"/>
  <c r="I118" i="4"/>
  <c r="I121" i="4"/>
  <c r="I23" i="4"/>
  <c r="I48" i="4"/>
  <c r="I49" i="4"/>
  <c r="I51" i="4"/>
  <c r="I52" i="4"/>
  <c r="I54" i="4"/>
  <c r="I55" i="4"/>
  <c r="I57" i="4"/>
  <c r="I60" i="4"/>
  <c r="I61" i="4"/>
  <c r="I63" i="4"/>
  <c r="I66" i="4"/>
  <c r="I69" i="4"/>
  <c r="I72" i="4"/>
  <c r="I75" i="4"/>
  <c r="I78" i="4"/>
  <c r="I81" i="4"/>
  <c r="I84" i="4"/>
  <c r="I87" i="4"/>
  <c r="I90" i="4"/>
  <c r="I71" i="4"/>
  <c r="I64" i="4"/>
  <c r="I67" i="4"/>
  <c r="I70" i="4"/>
  <c r="I76" i="4"/>
  <c r="I82" i="4"/>
  <c r="I85" i="4"/>
  <c r="I88" i="4"/>
  <c r="I91" i="4"/>
  <c r="I94" i="4"/>
  <c r="I97" i="4"/>
  <c r="I100" i="4"/>
  <c r="I103" i="4"/>
  <c r="I112" i="4"/>
  <c r="I92" i="4"/>
  <c r="I93" i="4"/>
  <c r="I96" i="4"/>
  <c r="I99" i="4"/>
  <c r="I102" i="4"/>
  <c r="I105" i="4"/>
  <c r="I108" i="4"/>
  <c r="I111" i="4"/>
  <c r="I114" i="4"/>
  <c r="I117" i="4"/>
  <c r="I120" i="4"/>
  <c r="I47" i="4"/>
  <c r="I50" i="4"/>
  <c r="I53" i="4"/>
  <c r="I59" i="4"/>
  <c r="I62" i="4"/>
  <c r="I65" i="4"/>
  <c r="I68" i="4"/>
  <c r="I74" i="4"/>
  <c r="I77" i="4"/>
  <c r="I80" i="4"/>
  <c r="I83" i="4"/>
  <c r="I89" i="4"/>
  <c r="I95" i="4"/>
  <c r="I104" i="4"/>
  <c r="I107" i="4"/>
  <c r="I110" i="4"/>
  <c r="I113" i="4"/>
  <c r="I116" i="4"/>
</calcChain>
</file>

<file path=xl/sharedStrings.xml><?xml version="1.0" encoding="utf-8"?>
<sst xmlns="http://schemas.openxmlformats.org/spreadsheetml/2006/main" count="421" uniqueCount="187">
  <si>
    <t>This tool is composed by two parts:</t>
  </si>
  <si>
    <t>1 - Risk Management Methodology</t>
  </si>
  <si>
    <t>As start it is possible to have an overview in the Risk Management Methodology.</t>
  </si>
  <si>
    <t>For more detailed information on how to use the tool just choose one of the topics in the chevrons.</t>
  </si>
  <si>
    <t>You will find definitions for each option and/or the information needed on each field.</t>
  </si>
  <si>
    <t>2 - Risk Management Analysis</t>
  </si>
  <si>
    <t>The Risk Management Analysis table must be filled according to the methodology.</t>
  </si>
  <si>
    <t>For an efficient analyis the risks must be sorted according to the Risk Factor on a descending order (just push the bottom "SORT").</t>
  </si>
  <si>
    <t>This tool will generate two grafics:</t>
  </si>
  <si>
    <t xml:space="preserve">a) A risk prioritization chart considering the Risk Factor </t>
  </si>
  <si>
    <t xml:space="preserve">b) An Impact vs Probabiliy bubble chart. The bubble size indicates the level of control of the risk. </t>
  </si>
  <si>
    <t xml:space="preserve">They are complementary and are going to give the necessary support on the risk mitigation planning. </t>
  </si>
  <si>
    <t>Identify</t>
  </si>
  <si>
    <t>Work Front</t>
  </si>
  <si>
    <t>Assigns the risk to the work front that it belongs.
The risk can be assigned to: PE, Operations, HR Process, IT, Facillity, QM, Working Safety, Supply Chain</t>
  </si>
  <si>
    <t>Risk Description</t>
  </si>
  <si>
    <t>Open field to describe and detail the risk</t>
  </si>
  <si>
    <t>Risk Identification</t>
  </si>
  <si>
    <r>
      <t xml:space="preserve">Identify/Categorize the risks in 9 pre-defined categories, as follows:
</t>
    </r>
    <r>
      <rPr>
        <b/>
        <sz val="12"/>
        <rFont val="Arial"/>
        <family val="2"/>
      </rPr>
      <t xml:space="preserve">Business Continuity: </t>
    </r>
    <r>
      <rPr>
        <sz val="12"/>
        <rFont val="Arial"/>
        <family val="2"/>
      </rPr>
      <t xml:space="preserve">Risk of causing significant unplanned amendments to effort due to business changes.
</t>
    </r>
    <r>
      <rPr>
        <b/>
        <sz val="12"/>
        <rFont val="Arial"/>
        <family val="2"/>
      </rPr>
      <t>Teaming:</t>
    </r>
    <r>
      <rPr>
        <sz val="12"/>
        <rFont val="Arial"/>
        <family val="2"/>
      </rPr>
      <t xml:space="preserve"> Risk that either we lack control of a sufficient amount of effort to ensure successful delivery or that critical third parties are not stable.
</t>
    </r>
    <r>
      <rPr>
        <b/>
        <sz val="12"/>
        <rFont val="Arial"/>
        <family val="2"/>
      </rPr>
      <t>Unproven Approach:</t>
    </r>
    <r>
      <rPr>
        <sz val="12"/>
        <rFont val="Arial"/>
        <family val="2"/>
      </rPr>
      <t xml:space="preserve"> Risk from using unproven, state-of-the-art technology or innovative business approach.
</t>
    </r>
    <r>
      <rPr>
        <b/>
        <sz val="12"/>
        <rFont val="Arial"/>
        <family val="2"/>
      </rPr>
      <t>Management Support:</t>
    </r>
    <r>
      <rPr>
        <sz val="12"/>
        <rFont val="Arial"/>
        <family val="2"/>
      </rPr>
      <t xml:space="preserve"> Risk that senior management support is either inadequate or distracted.
</t>
    </r>
    <r>
      <rPr>
        <b/>
        <sz val="12"/>
        <rFont val="Arial"/>
        <family val="2"/>
      </rPr>
      <t xml:space="preserve">User Reluctant: </t>
    </r>
    <r>
      <rPr>
        <sz val="12"/>
        <rFont val="Arial"/>
        <family val="2"/>
      </rPr>
      <t xml:space="preserve">Risk that the people who will use the solution are not prepared or willing to use it.
</t>
    </r>
    <r>
      <rPr>
        <b/>
        <sz val="12"/>
        <rFont val="Arial"/>
        <family val="2"/>
      </rPr>
      <t xml:space="preserve">Regulatory: </t>
    </r>
    <r>
      <rPr>
        <sz val="12"/>
        <rFont val="Arial"/>
        <family val="2"/>
      </rPr>
      <t xml:space="preserve">Risk that a regulator will require changes without regard to timeframes or feasibility.
</t>
    </r>
    <r>
      <rPr>
        <b/>
        <sz val="12"/>
        <rFont val="Arial"/>
        <family val="2"/>
      </rPr>
      <t>Scope:</t>
    </r>
    <r>
      <rPr>
        <sz val="12"/>
        <rFont val="Arial"/>
        <family val="2"/>
      </rPr>
      <t xml:space="preserve"> Risk of scope being changed without regard for plans or previous commitments.
</t>
    </r>
    <r>
      <rPr>
        <b/>
        <sz val="12"/>
        <rFont val="Arial"/>
        <family val="2"/>
      </rPr>
      <t>Skills:</t>
    </r>
    <r>
      <rPr>
        <sz val="12"/>
        <rFont val="Arial"/>
        <family val="2"/>
      </rPr>
      <t xml:space="preserve"> Risk of significant shortfalls in the skills of delivery team.
</t>
    </r>
    <r>
      <rPr>
        <b/>
        <sz val="12"/>
        <rFont val="Arial"/>
        <family val="2"/>
      </rPr>
      <t xml:space="preserve">Timeframe: </t>
    </r>
    <r>
      <rPr>
        <sz val="12"/>
        <rFont val="Arial"/>
        <family val="2"/>
      </rPr>
      <t>Risk of causing negative business impact due to missing critical delivery dates.</t>
    </r>
  </si>
  <si>
    <t>Classify</t>
  </si>
  <si>
    <t>Category</t>
  </si>
  <si>
    <r>
      <t xml:space="preserve">Categorize the risks as follows:
</t>
    </r>
    <r>
      <rPr>
        <b/>
        <sz val="12"/>
        <rFont val="Arial"/>
        <family val="2"/>
      </rPr>
      <t>Strategy:</t>
    </r>
    <r>
      <rPr>
        <sz val="12"/>
        <rFont val="Arial"/>
        <family val="2"/>
      </rPr>
      <t xml:space="preserve"> These risks have an long term impact and require a strategic decision. Examples include technology changes, market irritations, customer changes. 
</t>
    </r>
    <r>
      <rPr>
        <b/>
        <sz val="12"/>
        <rFont val="Arial"/>
        <family val="2"/>
      </rPr>
      <t xml:space="preserve">Operational: </t>
    </r>
    <r>
      <rPr>
        <sz val="12"/>
        <rFont val="Arial"/>
        <family val="2"/>
      </rPr>
      <t xml:space="preserve">These risks are the most common. These occur due to operational work of the company, and include execution risks, dependency risks and relationship risks, etc. 
</t>
    </r>
    <r>
      <rPr>
        <b/>
        <sz val="12"/>
        <rFont val="Arial"/>
        <family val="2"/>
      </rPr>
      <t xml:space="preserve">Financial: </t>
    </r>
    <r>
      <rPr>
        <sz val="12"/>
        <rFont val="Arial"/>
        <family val="2"/>
      </rPr>
      <t>These risks have a direct financial impact. Examples include cost overruns, liquidity risk.</t>
    </r>
    <r>
      <rPr>
        <b/>
        <sz val="12"/>
        <rFont val="Arial"/>
        <family val="2"/>
      </rPr>
      <t/>
    </r>
  </si>
  <si>
    <t>Control</t>
  </si>
  <si>
    <r>
      <t xml:space="preserve">Define a control for the risk as follows:
</t>
    </r>
    <r>
      <rPr>
        <b/>
        <sz val="12"/>
        <rFont val="Arial"/>
        <family val="2"/>
      </rPr>
      <t>External:</t>
    </r>
    <r>
      <rPr>
        <sz val="12"/>
        <rFont val="Arial"/>
        <family val="2"/>
      </rPr>
      <t xml:space="preserve"> These risks are those that the company has little or no control over.
</t>
    </r>
    <r>
      <rPr>
        <b/>
        <sz val="12"/>
        <rFont val="Arial"/>
        <family val="2"/>
      </rPr>
      <t xml:space="preserve">Internal: </t>
    </r>
    <r>
      <rPr>
        <sz val="12"/>
        <rFont val="Arial"/>
        <family val="2"/>
      </rPr>
      <t xml:space="preserve">These risks are completely within the control of the company.
</t>
    </r>
    <r>
      <rPr>
        <b/>
        <sz val="12"/>
        <rFont val="Arial"/>
        <family val="2"/>
      </rPr>
      <t>Both:</t>
    </r>
    <r>
      <rPr>
        <sz val="12"/>
        <rFont val="Arial"/>
        <family val="2"/>
      </rPr>
      <t xml:space="preserve"> These risks incorporate elements that are both Internal and External.</t>
    </r>
  </si>
  <si>
    <t>Quantify</t>
  </si>
  <si>
    <t>Impact</t>
  </si>
  <si>
    <r>
      <t xml:space="preserve">This is an estimate of the overall scale of the impact following the occurrence of a risk
</t>
    </r>
    <r>
      <rPr>
        <b/>
        <sz val="12"/>
        <rFont val="Arial"/>
        <family val="2"/>
      </rPr>
      <t>Critical Impact;</t>
    </r>
    <r>
      <rPr>
        <sz val="12"/>
        <rFont val="Arial"/>
        <family val="2"/>
      </rPr>
      <t xml:space="preserve"> threatens overall success
</t>
    </r>
    <r>
      <rPr>
        <b/>
        <sz val="12"/>
        <rFont val="Arial"/>
        <family val="2"/>
      </rPr>
      <t>Extreme Impact;</t>
    </r>
    <r>
      <rPr>
        <sz val="12"/>
        <rFont val="Arial"/>
        <family val="2"/>
      </rPr>
      <t xml:space="preserve"> significant disruption to successful delivery
</t>
    </r>
    <r>
      <rPr>
        <b/>
        <sz val="12"/>
        <rFont val="Arial"/>
        <family val="2"/>
      </rPr>
      <t xml:space="preserve">High Impact; </t>
    </r>
    <r>
      <rPr>
        <sz val="12"/>
        <rFont val="Arial"/>
        <family val="2"/>
      </rPr>
      <t xml:space="preserve">significant disruption to a key element of delivery over the medium and long terms
</t>
    </r>
    <r>
      <rPr>
        <b/>
        <sz val="12"/>
        <rFont val="Arial"/>
        <family val="2"/>
      </rPr>
      <t xml:space="preserve">Medium Impact; </t>
    </r>
    <r>
      <rPr>
        <sz val="12"/>
        <rFont val="Arial"/>
        <family val="2"/>
      </rPr>
      <t xml:space="preserve">progress disrupted causing extensions across short and medium terms
</t>
    </r>
    <r>
      <rPr>
        <b/>
        <sz val="12"/>
        <rFont val="Arial"/>
        <family val="2"/>
      </rPr>
      <t xml:space="preserve">Moderate Impact; </t>
    </r>
    <r>
      <rPr>
        <sz val="12"/>
        <rFont val="Arial"/>
        <family val="2"/>
      </rPr>
      <t xml:space="preserve">progress disrupted with manageable extensions in the short term
</t>
    </r>
    <r>
      <rPr>
        <b/>
        <sz val="12"/>
        <rFont val="Arial"/>
        <family val="2"/>
      </rPr>
      <t>Marginal Impact;</t>
    </r>
    <r>
      <rPr>
        <sz val="12"/>
        <rFont val="Arial"/>
        <family val="2"/>
      </rPr>
      <t xml:space="preserve"> slight exposure to disruption</t>
    </r>
  </si>
  <si>
    <t>Probability</t>
  </si>
  <si>
    <r>
      <t xml:space="preserve">An estimate of the probability of the occurrence of a risk
</t>
    </r>
    <r>
      <rPr>
        <b/>
        <sz val="12"/>
        <rFont val="Arial"/>
        <family val="2"/>
      </rPr>
      <t>Extremely likely
Very probable
Probably
Possible
Unlikely
High improbable</t>
    </r>
  </si>
  <si>
    <t>Level of Control</t>
  </si>
  <si>
    <r>
      <t xml:space="preserve">The relative control which can be exerted on the probability of the risk occurring
</t>
    </r>
    <r>
      <rPr>
        <b/>
        <sz val="12"/>
        <rFont val="Arial"/>
        <family val="2"/>
      </rPr>
      <t>Total direct control
Extensive direct control
Moderate "hands-on" control
Shared or Partnered control
Minimal realistic control
No control</t>
    </r>
  </si>
  <si>
    <r>
      <t>Risk Factor</t>
    </r>
    <r>
      <rPr>
        <sz val="12"/>
        <color indexed="9"/>
        <rFont val="Arial"/>
        <family val="2"/>
      </rPr>
      <t xml:space="preserve"> </t>
    </r>
  </si>
  <si>
    <t>Probability x Impact</t>
  </si>
  <si>
    <t>Planned Response</t>
  </si>
  <si>
    <t>Technique</t>
  </si>
  <si>
    <r>
      <t xml:space="preserve">The technique should be defined as follows:
</t>
    </r>
    <r>
      <rPr>
        <b/>
        <sz val="12"/>
        <rFont val="Arial"/>
        <family val="2"/>
      </rPr>
      <t xml:space="preserve">Avoidance: </t>
    </r>
    <r>
      <rPr>
        <sz val="12"/>
        <rFont val="Arial"/>
        <family val="2"/>
      </rPr>
      <t xml:space="preserve">Any action that completely eliminates the risk.
</t>
    </r>
    <r>
      <rPr>
        <b/>
        <sz val="12"/>
        <rFont val="Arial"/>
        <family val="2"/>
      </rPr>
      <t xml:space="preserve">Transfer: </t>
    </r>
    <r>
      <rPr>
        <sz val="12"/>
        <rFont val="Arial"/>
        <family val="2"/>
      </rPr>
      <t xml:space="preserve">Moves the responsibility for the risk to the party best placed to respond to it.
</t>
    </r>
    <r>
      <rPr>
        <b/>
        <sz val="12"/>
        <rFont val="Arial"/>
        <family val="2"/>
      </rPr>
      <t xml:space="preserve">Control: </t>
    </r>
    <r>
      <rPr>
        <sz val="12"/>
        <rFont val="Arial"/>
        <family val="2"/>
      </rPr>
      <t xml:space="preserve">Identifies an action or product that becomes part of the work plan. It is monitored and reported as part of the regular performance analysis and progress reporting. Control will reduce the likelihood of a risk materializing, or if it does materialize it will reduce the potential impact.
</t>
    </r>
    <r>
      <rPr>
        <b/>
        <sz val="12"/>
        <rFont val="Arial"/>
        <family val="2"/>
      </rPr>
      <t>Acceptance:</t>
    </r>
    <r>
      <rPr>
        <sz val="12"/>
        <rFont val="Arial"/>
        <family val="2"/>
      </rPr>
      <t xml:space="preserve"> Is taking on the risk without putting into place a risk mitigation plan. This occurs when implementing a risk mitigation plan is impossible or not cost effective.
</t>
    </r>
    <r>
      <rPr>
        <b/>
        <sz val="12"/>
        <rFont val="Arial"/>
        <family val="2"/>
      </rPr>
      <t xml:space="preserve">Investigation: </t>
    </r>
    <r>
      <rPr>
        <sz val="12"/>
        <rFont val="Arial"/>
        <family val="2"/>
      </rPr>
      <t>R</t>
    </r>
    <r>
      <rPr>
        <sz val="12"/>
        <rFont val="Arial"/>
        <family val="2"/>
      </rPr>
      <t>ecommended when no clear solution can be identified. Investigation involves undertaking further research to more accurately define the level of risk and developing a contingency plan until a mitigation plan can be developed.
(*)Each technique is mostly applicable on a determined classification control. Please check in the table bellow.</t>
    </r>
  </si>
  <si>
    <t>Description</t>
  </si>
  <si>
    <t>Open field to give a detailed description of the planned response</t>
  </si>
  <si>
    <t>Assign Responsibility</t>
  </si>
  <si>
    <t>Owner</t>
  </si>
  <si>
    <t>Define a responsible for the response implementation</t>
  </si>
  <si>
    <t>Due to date</t>
  </si>
  <si>
    <t>Define a due to date for the implementation of the response</t>
  </si>
  <si>
    <t>Risk Mitigation Technique</t>
  </si>
  <si>
    <t>Explanation</t>
  </si>
  <si>
    <t>Internal</t>
  </si>
  <si>
    <t>Control, Accept, Investigate</t>
  </si>
  <si>
    <t>Develop risk mitigation responses to control these risks.
If risk mitigation techniques are unavailable or cost prohibitive, or if the risk falls into the green zone on the grid, consider accepting the risk. Whenever you accept a risk, you should develop a contingency plan to respond if the risk becomes a reality.
If you need more information to select a tehnique, investigate</t>
  </si>
  <si>
    <t>External</t>
  </si>
  <si>
    <t>Transfer, Avoid, Accept, Investigate</t>
  </si>
  <si>
    <t>Transfer or avoid these risks
If you can neither transfer nor avoid the risk, consider accepting it. By their nature, these risks are not within our control. Accepting these risks could result in exposure to potentially costly liabilities. Whenever you accept a risk, you should develop a contingency plan to respond if the risk becomes a reality.
If you need more information to select a tehnique, investigate</t>
  </si>
  <si>
    <t>Both</t>
  </si>
  <si>
    <t>Transfer, Avoid, Control, Accept, Investigate</t>
  </si>
  <si>
    <t>Transfer or avoid these risks, especially where control is indirect or minimal
If you can neither transfer nor avoid the risk, develop risk mitigation responses to control them
If risk mitigation techniques are unavailable or cost prohibitive, or the risk falls into the green zone on the grid, consider accepting it. Whenever you accept a risk, you should develop a contingency plan to respond if the risk becomes a reality.
If you need more information to select a tehnique, investigate</t>
  </si>
  <si>
    <t>Tracking</t>
  </si>
  <si>
    <t>Date</t>
  </si>
  <si>
    <t>Check-point/Meeting date</t>
  </si>
  <si>
    <t>Status</t>
  </si>
  <si>
    <r>
      <t xml:space="preserve">Determine the status for the planned response in the check-point date as follows:
</t>
    </r>
    <r>
      <rPr>
        <b/>
        <sz val="12"/>
        <rFont val="Arial"/>
        <family val="2"/>
      </rPr>
      <t>On Schedule 
Concluded
Delayed</t>
    </r>
  </si>
  <si>
    <t>Comments</t>
  </si>
  <si>
    <t>Open field for any comments regarding the risk and its response</t>
  </si>
  <si>
    <t>Customer</t>
  </si>
  <si>
    <t>Operational</t>
  </si>
  <si>
    <t>Critical</t>
  </si>
  <si>
    <r>
      <t>Extremely likely</t>
    </r>
    <r>
      <rPr>
        <b/>
        <i/>
        <sz val="12"/>
        <rFont val="Arial"/>
        <family val="2"/>
      </rPr>
      <t/>
    </r>
  </si>
  <si>
    <t>Total direct</t>
  </si>
  <si>
    <t>Avoidance</t>
  </si>
  <si>
    <t>Finance</t>
  </si>
  <si>
    <t>Financial</t>
  </si>
  <si>
    <t>Extreme</t>
  </si>
  <si>
    <t>Very probable</t>
  </si>
  <si>
    <t>Extensive direct</t>
  </si>
  <si>
    <t>Transfer</t>
  </si>
  <si>
    <t>Health &amp; Safety</t>
  </si>
  <si>
    <t>Strategic</t>
  </si>
  <si>
    <t>High</t>
  </si>
  <si>
    <r>
      <t>Probably</t>
    </r>
    <r>
      <rPr>
        <b/>
        <i/>
        <sz val="12"/>
        <rFont val="Arial"/>
        <family val="2"/>
      </rPr>
      <t/>
    </r>
  </si>
  <si>
    <t>Moderate "hands-on"</t>
  </si>
  <si>
    <t>Human Ressource</t>
  </si>
  <si>
    <t>Medium</t>
  </si>
  <si>
    <r>
      <t>Possible</t>
    </r>
    <r>
      <rPr>
        <b/>
        <i/>
        <sz val="12"/>
        <rFont val="Arial"/>
        <family val="2"/>
      </rPr>
      <t/>
    </r>
  </si>
  <si>
    <t>Shared or partnered</t>
  </si>
  <si>
    <t>Acceptance</t>
  </si>
  <si>
    <t>Infrastructure &amp; Buildings</t>
  </si>
  <si>
    <t>Moderate</t>
  </si>
  <si>
    <r>
      <t>Unlikely</t>
    </r>
    <r>
      <rPr>
        <b/>
        <i/>
        <sz val="12"/>
        <rFont val="Arial"/>
        <family val="2"/>
      </rPr>
      <t/>
    </r>
  </si>
  <si>
    <t>Minimal realistic</t>
  </si>
  <si>
    <t>Investigation</t>
  </si>
  <si>
    <t>IT</t>
  </si>
  <si>
    <t>Marginal</t>
  </si>
  <si>
    <r>
      <t>High improbable</t>
    </r>
    <r>
      <rPr>
        <b/>
        <i/>
        <sz val="12"/>
        <rFont val="Arial"/>
        <family val="2"/>
      </rPr>
      <t/>
    </r>
  </si>
  <si>
    <t>No control</t>
  </si>
  <si>
    <t>Operations</t>
  </si>
  <si>
    <t>Quality</t>
  </si>
  <si>
    <t>R&amp;D</t>
  </si>
  <si>
    <t>Supply Chain</t>
  </si>
  <si>
    <t>Other</t>
  </si>
  <si>
    <t>Ref Graf</t>
  </si>
  <si>
    <t>Area</t>
  </si>
  <si>
    <t>Techique</t>
  </si>
  <si>
    <t>IMP</t>
  </si>
  <si>
    <t>Prob</t>
  </si>
  <si>
    <t>LC</t>
  </si>
  <si>
    <t>1/LC</t>
  </si>
  <si>
    <t>Global warming leads to unnormal warm days up to 36 degress, second floor with powder coating line is not climated, temperature indoor above 40 degrees</t>
  </si>
  <si>
    <t>Take measurements to keep temperatures indoor as low as possible and according to the law. Planning for new buildings started</t>
  </si>
  <si>
    <t>COO</t>
  </si>
  <si>
    <t>ongoing</t>
  </si>
  <si>
    <t>Brownfield decided, contracting ongoing</t>
  </si>
  <si>
    <t>Change of buying criteria / preferences (design, technology, price points, etc.)</t>
  </si>
  <si>
    <t>Possible</t>
  </si>
  <si>
    <t>Regular check of market requirements with product portfolio; ongoing innovation activity</t>
  </si>
  <si>
    <t>CEO</t>
  </si>
  <si>
    <t>Global sales strategy meeting in Bispingen to analyse market trends</t>
  </si>
  <si>
    <t>Global shortage of certain raw materials</t>
  </si>
  <si>
    <t>Build up saftey stocks, check market regulary</t>
  </si>
  <si>
    <t>Reduction of transportation through CCC reduces Risks</t>
  </si>
  <si>
    <t>Significant increase in transportation cost</t>
  </si>
  <si>
    <t>Investigate alternative transportation routes and options. Optimize global supply chain concept</t>
  </si>
  <si>
    <t xml:space="preserve">Goods out department is located in sagging building, Risk that building is breaking </t>
  </si>
  <si>
    <t>Planning for new buildings started in order wrack existing building</t>
  </si>
  <si>
    <t xml:space="preserve">regular </t>
  </si>
  <si>
    <t>reacted</t>
  </si>
  <si>
    <t>no workplace left in sagging building</t>
  </si>
  <si>
    <t>Key machinery breakdown</t>
  </si>
  <si>
    <t>Probably</t>
  </si>
  <si>
    <t>Regular control and maintainance</t>
  </si>
  <si>
    <t>controll of every machine through a standarized controll plan and regular repair weeks, renewal of old machines</t>
  </si>
  <si>
    <t>Stop of investment/ loss of market</t>
  </si>
  <si>
    <t>High improbable</t>
  </si>
  <si>
    <t>Broad portfolio for different applications, global business mix</t>
  </si>
  <si>
    <t>regular checks on market aswell as internal strucuture</t>
  </si>
  <si>
    <t>Inflation will increase pricing for raw materials and components</t>
  </si>
  <si>
    <t>Review inflation risk and investigate counter measures (regional sourcing etc.)</t>
  </si>
  <si>
    <t>CFO</t>
  </si>
  <si>
    <t>checked</t>
  </si>
  <si>
    <t>Price increase agreed on, locally fitting to the market</t>
  </si>
  <si>
    <t>4th wave of pandemic COVID 19 desease which requires shut-down of one or multiple plants</t>
  </si>
  <si>
    <t>Take all relevant safety instruments to avoid infections with company</t>
  </si>
  <si>
    <t>constant check of world news and clear avoidence strategies</t>
  </si>
  <si>
    <t xml:space="preserve">Supplier mistakes could lead to massive reclamation </t>
  </si>
  <si>
    <t>Unlikely</t>
  </si>
  <si>
    <t>Standard checks on both sides (supplier and internal)</t>
  </si>
  <si>
    <t>New quality assurence strategy implementation started</t>
  </si>
  <si>
    <t>Vandalisim or burglary</t>
  </si>
  <si>
    <t>Build up measurements to secure the stocks and buildings</t>
  </si>
  <si>
    <t>Checked</t>
  </si>
  <si>
    <t>Different measurements installed, new measurements agreed on where neccassary</t>
  </si>
  <si>
    <t>Compensations for damages due to failure design</t>
  </si>
  <si>
    <t>Implement multiple quality gates in the design process</t>
  </si>
  <si>
    <t>CTO</t>
  </si>
  <si>
    <t>Damage due to design faults is controlled through quality design gates during development, feedback loops as quality assurance measures, laboratory testing, and strict compliance with legal and contractual obligations</t>
  </si>
  <si>
    <t>Roofs in Bispingen are old and holey, water ingress could damage valuable equipment</t>
  </si>
  <si>
    <t>Control of roof, budgeting of roof renovation</t>
  </si>
  <si>
    <t>Patio condition of surface is worsening, eg. forklifts could be mislead and hurt humans</t>
  </si>
  <si>
    <t>Control of floor, budgeting of renovation and or new building on the patio</t>
  </si>
  <si>
    <t>Patio partly renewd by facility management, Goods out department moved to shorten ways</t>
  </si>
  <si>
    <t>Loss of critical talent (or low attractiveness for new talent)</t>
  </si>
  <si>
    <t>"People first"-approach: long-/mid-term incentives; people-oriented culture and policies; open communication</t>
  </si>
  <si>
    <t>Employee poll done, different initiatives started to become more attractive as employee</t>
  </si>
  <si>
    <t>Break out of fire in operations</t>
  </si>
  <si>
    <t>Anti fire measurements / installation of sprinkler system</t>
  </si>
  <si>
    <t>Installation of fire alarm system in Bispingen finished</t>
  </si>
  <si>
    <t>No supplier able to deliver to our needs</t>
  </si>
  <si>
    <t>Build up competences to make or buy</t>
  </si>
  <si>
    <t>Second source strategy for critical supplies (e.g. PCB) established, Cooperation with TH intensified, Insourcing further driven</t>
  </si>
  <si>
    <t>Change program will not succed and employees loose faith in new structure</t>
  </si>
  <si>
    <t>Regular and direct interaction and involvement of employees on the change initiative</t>
  </si>
  <si>
    <t>Improved employer communication in 2024</t>
  </si>
  <si>
    <t>Inadequate description of risks and behavior in operations</t>
  </si>
  <si>
    <t>Regular control of all safety mechanisms and other measurements to keep up and improve safety standards</t>
  </si>
  <si>
    <t>Organisational change in Quality Organisation initiated, regular checks done, higher focus on H&amp;S</t>
  </si>
  <si>
    <t>Development of products that do not meet market needs</t>
  </si>
  <si>
    <t>Market observation, customer demand orientation, benchmarking as well as querying market needs during the development process and feedback loops with the sales department</t>
  </si>
  <si>
    <t>Market and competitive analyses are conducted regularly, and competitor products and processes are systematically compared through benchmarking. Sales feedback is collected in a structured manner and integrated directly into the development process through defined feedback loops.</t>
  </si>
  <si>
    <t>recourse claims due to design defects</t>
  </si>
  <si>
    <t>ISO9001 regulations, more eyes principle during development, test steps during development, pilot series testing in the laboratory and during production</t>
  </si>
  <si>
    <t>CTO/COO</t>
  </si>
  <si>
    <t>Quality gates in Designphase installed to check before launch. Quality gates are installed during the design phase, extended to the production phase, and applied throughout the production of approved products to ensure compliance with the approved standards and error-free manufacturing</t>
  </si>
  <si>
    <t xml:space="preserve">Problems during the development process, e.g. due to material and supplier bottlenecks or faulty deliveries - Delayed, or no, market launch </t>
  </si>
  <si>
    <t>supplier audit-market observation</t>
  </si>
  <si>
    <t>Ongoing</t>
  </si>
  <si>
    <t>Integration of procurement department in development process as well as operations department in order to react to needs as early as possible</t>
  </si>
  <si>
    <t xml:space="preserve">CAD system failure / ERP system failure </t>
  </si>
  <si>
    <t>use of security sofware, backup</t>
  </si>
  <si>
    <t>Update of ERP system in 2025,</t>
  </si>
  <si>
    <t>QM-0032 /Freigegeben 15.01.2025 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</si>
</sst>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0"/>
      <name val="Arial"/>
    </font>
    <font>
      <sz val="12"/>
      <name val="Arial"/>
      <family val="2"/>
    </font>
    <font>
      <b/>
      <sz val="12"/>
      <color indexed="9"/>
      <name val="Arial"/>
      <family val="2"/>
    </font>
    <font>
      <sz val="12"/>
      <color indexed="9"/>
      <name val="Arial"/>
      <family val="2"/>
    </font>
    <font>
      <b/>
      <sz val="12"/>
      <name val="Arial"/>
      <family val="2"/>
    </font>
    <font>
      <b/>
      <u/>
      <sz val="12"/>
      <name val="Arial"/>
      <family val="2"/>
    </font>
    <font>
      <b/>
      <i/>
      <sz val="12"/>
      <name val="Arial"/>
      <family val="2"/>
    </font>
    <font>
      <sz val="9"/>
      <name val="Arial"/>
      <family val="2"/>
    </font>
    <font>
      <sz val="9"/>
      <color indexed="9"/>
      <name val="Arial"/>
      <family val="2"/>
    </font>
    <font>
      <sz val="10"/>
      <color indexed="9"/>
      <name val="Arial"/>
      <family val="2"/>
    </font>
    <font>
      <b/>
      <u/>
      <sz val="18"/>
      <color indexed="9"/>
      <name val="Arial"/>
      <family val="2"/>
    </font>
    <font>
      <b/>
      <sz val="14"/>
      <color indexed="9"/>
      <name val="Arial"/>
      <family val="2"/>
    </font>
  </fonts>
  <fills count="5">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0.49998474074526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8"/>
      </left>
      <right style="medium">
        <color indexed="64"/>
      </right>
      <top style="thin">
        <color indexed="8"/>
      </top>
      <bottom style="thin">
        <color indexed="8"/>
      </bottom>
      <diagonal/>
    </border>
    <border>
      <left style="medium">
        <color indexed="64"/>
      </left>
      <right style="thin">
        <color indexed="8"/>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medium">
        <color indexed="64"/>
      </left>
      <right style="medium">
        <color indexed="64"/>
      </right>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8"/>
      </bottom>
      <diagonal/>
    </border>
    <border>
      <left style="thin">
        <color indexed="64"/>
      </left>
      <right style="medium">
        <color indexed="64"/>
      </right>
      <top style="thin">
        <color indexed="64"/>
      </top>
      <bottom/>
      <diagonal/>
    </border>
    <border>
      <left style="thin">
        <color indexed="8"/>
      </left>
      <right style="medium">
        <color indexed="64"/>
      </right>
      <top style="thin">
        <color indexed="8"/>
      </top>
      <bottom/>
      <diagonal/>
    </border>
    <border>
      <left/>
      <right style="thin">
        <color indexed="64"/>
      </right>
      <top style="medium">
        <color indexed="64"/>
      </top>
      <bottom style="medium">
        <color indexed="64"/>
      </bottom>
      <diagonal/>
    </border>
    <border>
      <left style="thin">
        <color indexed="8"/>
      </left>
      <right style="medium">
        <color indexed="64"/>
      </right>
      <top style="medium">
        <color indexed="64"/>
      </top>
      <bottom style="thin">
        <color indexed="8"/>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07">
    <xf numFmtId="0" fontId="0" fillId="0" borderId="0" xfId="0"/>
    <xf numFmtId="0" fontId="1" fillId="0" borderId="0" xfId="0" applyFont="1" applyAlignment="1" applyProtection="1">
      <alignment horizontal="center"/>
      <protection locked="0"/>
    </xf>
    <xf numFmtId="0" fontId="1" fillId="0" borderId="0" xfId="0" applyFont="1" applyAlignment="1">
      <alignment vertical="center" wrapText="1"/>
    </xf>
    <xf numFmtId="0" fontId="1" fillId="0" borderId="0" xfId="0" applyFont="1" applyProtection="1">
      <protection locked="0"/>
    </xf>
    <xf numFmtId="0" fontId="1" fillId="0" borderId="0" xfId="0" applyFont="1" applyAlignment="1" applyProtection="1">
      <alignment horizontal="center" wrapText="1"/>
      <protection locked="0"/>
    </xf>
    <xf numFmtId="0" fontId="1" fillId="0" borderId="1" xfId="0" applyFont="1" applyBorder="1" applyAlignment="1" applyProtection="1">
      <alignment horizontal="center" wrapText="1"/>
      <protection locked="0"/>
    </xf>
    <xf numFmtId="0" fontId="1" fillId="0" borderId="1" xfId="0" applyFont="1" applyBorder="1" applyProtection="1">
      <protection locked="0"/>
    </xf>
    <xf numFmtId="0" fontId="1" fillId="0" borderId="2" xfId="0" applyFont="1" applyBorder="1" applyProtection="1">
      <protection locked="0"/>
    </xf>
    <xf numFmtId="0" fontId="1" fillId="0" borderId="3" xfId="0" applyFont="1" applyBorder="1" applyAlignment="1" applyProtection="1">
      <alignment horizontal="center" wrapText="1"/>
      <protection locked="0"/>
    </xf>
    <xf numFmtId="0" fontId="1" fillId="0" borderId="5" xfId="0" applyFont="1" applyBorder="1" applyAlignment="1" applyProtection="1">
      <alignment horizontal="center" wrapText="1"/>
      <protection locked="0"/>
    </xf>
    <xf numFmtId="0" fontId="1" fillId="0" borderId="6" xfId="0" applyFont="1" applyBorder="1" applyAlignment="1" applyProtection="1">
      <alignment horizontal="center" wrapText="1"/>
      <protection locked="0"/>
    </xf>
    <xf numFmtId="0" fontId="1" fillId="0" borderId="6" xfId="0" applyFont="1" applyBorder="1" applyProtection="1">
      <protection locked="0"/>
    </xf>
    <xf numFmtId="0" fontId="1" fillId="0" borderId="7" xfId="0" applyFont="1" applyBorder="1" applyAlignment="1" applyProtection="1">
      <alignment horizontal="center" wrapText="1"/>
      <protection locked="0"/>
    </xf>
    <xf numFmtId="0" fontId="1" fillId="0" borderId="8" xfId="0" applyFont="1" applyBorder="1" applyProtection="1">
      <protection locked="0"/>
    </xf>
    <xf numFmtId="0" fontId="1" fillId="0" borderId="9" xfId="0" applyFont="1" applyBorder="1" applyProtection="1">
      <protection locked="0"/>
    </xf>
    <xf numFmtId="0" fontId="1" fillId="0" borderId="10" xfId="0" applyFont="1" applyBorder="1" applyAlignment="1" applyProtection="1">
      <alignment horizontal="center" wrapText="1"/>
      <protection locked="0"/>
    </xf>
    <xf numFmtId="0" fontId="1" fillId="0" borderId="4" xfId="0" applyFont="1" applyBorder="1" applyAlignment="1" applyProtection="1">
      <alignment horizontal="center" wrapText="1"/>
      <protection locked="0"/>
    </xf>
    <xf numFmtId="0" fontId="1" fillId="0" borderId="9" xfId="0" applyFont="1" applyBorder="1" applyAlignment="1" applyProtection="1">
      <alignment horizontal="center" wrapText="1"/>
      <protection locked="0"/>
    </xf>
    <xf numFmtId="0" fontId="1" fillId="0" borderId="14" xfId="0" applyFont="1" applyBorder="1" applyAlignment="1" applyProtection="1">
      <alignment horizontal="center" wrapText="1"/>
      <protection locked="0"/>
    </xf>
    <xf numFmtId="0" fontId="1" fillId="0" borderId="14" xfId="0" applyFont="1" applyBorder="1" applyProtection="1">
      <protection locked="0"/>
    </xf>
    <xf numFmtId="0" fontId="1" fillId="0" borderId="15" xfId="0" applyFont="1" applyBorder="1" applyProtection="1">
      <protection locked="0"/>
    </xf>
    <xf numFmtId="0" fontId="1" fillId="0" borderId="5" xfId="0" applyFont="1" applyBorder="1" applyProtection="1">
      <protection locked="0"/>
    </xf>
    <xf numFmtId="0" fontId="1" fillId="0" borderId="7" xfId="0" applyFont="1" applyBorder="1" applyProtection="1">
      <protection locked="0"/>
    </xf>
    <xf numFmtId="0" fontId="0" fillId="2" borderId="0" xfId="0" applyFill="1"/>
    <xf numFmtId="0" fontId="2" fillId="0" borderId="0" xfId="0" applyFont="1" applyAlignment="1" applyProtection="1">
      <alignment horizontal="center" vertical="center" wrapText="1"/>
      <protection locked="0"/>
    </xf>
    <xf numFmtId="0" fontId="7" fillId="0" borderId="0" xfId="0" applyFont="1" applyProtection="1">
      <protection locked="0"/>
    </xf>
    <xf numFmtId="1" fontId="7" fillId="0" borderId="1" xfId="0" applyNumberFormat="1" applyFont="1" applyBorder="1" applyAlignment="1">
      <alignment horizontal="center" wrapText="1"/>
    </xf>
    <xf numFmtId="164" fontId="1" fillId="0" borderId="13" xfId="0" applyNumberFormat="1" applyFont="1" applyBorder="1" applyAlignment="1">
      <alignment horizontal="center" wrapText="1"/>
    </xf>
    <xf numFmtId="164" fontId="1" fillId="0" borderId="9" xfId="0" applyNumberFormat="1" applyFont="1" applyBorder="1" applyAlignment="1">
      <alignment horizontal="center" wrapText="1"/>
    </xf>
    <xf numFmtId="0" fontId="0" fillId="0" borderId="0" xfId="0" applyAlignment="1">
      <alignment horizontal="center"/>
    </xf>
    <xf numFmtId="0" fontId="0" fillId="2" borderId="0" xfId="0" applyFill="1" applyAlignment="1">
      <alignment horizontal="left"/>
    </xf>
    <xf numFmtId="0" fontId="1" fillId="2" borderId="18" xfId="0" applyFont="1" applyFill="1" applyBorder="1" applyAlignment="1" applyProtection="1">
      <alignment horizontal="left" vertical="center" wrapText="1"/>
      <protection locked="0"/>
    </xf>
    <xf numFmtId="0" fontId="1" fillId="2" borderId="27" xfId="0" applyFont="1" applyFill="1" applyBorder="1" applyAlignment="1" applyProtection="1">
      <alignment horizontal="left" vertical="center" wrapText="1"/>
      <protection locked="0"/>
    </xf>
    <xf numFmtId="0" fontId="1" fillId="2" borderId="17" xfId="0" quotePrefix="1" applyFont="1" applyFill="1" applyBorder="1" applyAlignment="1" applyProtection="1">
      <alignment horizontal="left" vertical="center" wrapText="1"/>
      <protection locked="0"/>
    </xf>
    <xf numFmtId="0" fontId="1" fillId="0" borderId="17" xfId="0" quotePrefix="1" applyFont="1" applyBorder="1" applyAlignment="1">
      <alignment horizontal="left" vertical="center" wrapText="1"/>
    </xf>
    <xf numFmtId="0" fontId="5" fillId="2" borderId="27" xfId="0" applyFont="1" applyFill="1" applyBorder="1" applyAlignment="1">
      <alignment horizontal="center"/>
    </xf>
    <xf numFmtId="0" fontId="4" fillId="2" borderId="16" xfId="0" applyFont="1" applyFill="1" applyBorder="1" applyAlignment="1">
      <alignment horizontal="center" vertical="top"/>
    </xf>
    <xf numFmtId="0" fontId="1" fillId="0" borderId="17" xfId="0" applyFont="1" applyBorder="1" applyAlignment="1">
      <alignment horizontal="left" vertical="center" wrapText="1"/>
    </xf>
    <xf numFmtId="0" fontId="1" fillId="0" borderId="12" xfId="0" applyFont="1" applyBorder="1" applyAlignment="1" applyProtection="1">
      <alignment horizontal="center" wrapText="1"/>
      <protection locked="0"/>
    </xf>
    <xf numFmtId="0" fontId="1" fillId="0" borderId="4" xfId="0" applyFont="1" applyBorder="1" applyAlignment="1" applyProtection="1">
      <alignment horizontal="left" wrapText="1" readingOrder="1"/>
      <protection locked="0"/>
    </xf>
    <xf numFmtId="0" fontId="1" fillId="0" borderId="9" xfId="0" applyFont="1" applyBorder="1" applyAlignment="1" applyProtection="1">
      <alignment horizontal="left" wrapText="1" readingOrder="1"/>
      <protection locked="0"/>
    </xf>
    <xf numFmtId="0" fontId="10" fillId="4" borderId="0" xfId="0" applyFont="1" applyFill="1"/>
    <xf numFmtId="0" fontId="9" fillId="4" borderId="0" xfId="0" applyFont="1" applyFill="1"/>
    <xf numFmtId="0" fontId="11" fillId="4" borderId="0" xfId="0" applyFont="1" applyFill="1"/>
    <xf numFmtId="0" fontId="2" fillId="4" borderId="0" xfId="0" applyFont="1" applyFill="1"/>
    <xf numFmtId="0" fontId="3" fillId="4" borderId="0" xfId="0" applyFont="1" applyFill="1"/>
    <xf numFmtId="0" fontId="2" fillId="4" borderId="0" xfId="0" applyFont="1" applyFill="1" applyAlignment="1">
      <alignment horizontal="left" indent="2"/>
    </xf>
    <xf numFmtId="0" fontId="2" fillId="3" borderId="7" xfId="0" applyFont="1" applyFill="1" applyBorder="1" applyAlignment="1" applyProtection="1">
      <alignment horizontal="center" vertical="center" wrapText="1"/>
      <protection locked="0"/>
    </xf>
    <xf numFmtId="0" fontId="2" fillId="3" borderId="9" xfId="0" applyFont="1" applyFill="1" applyBorder="1" applyAlignment="1" applyProtection="1">
      <alignment horizontal="center" vertical="center" wrapText="1"/>
      <protection locked="0"/>
    </xf>
    <xf numFmtId="0" fontId="2" fillId="3" borderId="12" xfId="0" applyFont="1" applyFill="1" applyBorder="1" applyAlignment="1" applyProtection="1">
      <alignment horizontal="center" vertical="center" wrapText="1"/>
      <protection locked="0"/>
    </xf>
    <xf numFmtId="0" fontId="2" fillId="3" borderId="8"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0" fontId="8" fillId="3" borderId="1" xfId="0" applyFont="1" applyFill="1" applyBorder="1" applyAlignment="1" applyProtection="1">
      <alignment horizontal="center" vertical="center" wrapText="1"/>
      <protection locked="0"/>
    </xf>
    <xf numFmtId="0" fontId="2" fillId="3" borderId="18" xfId="0" quotePrefix="1" applyFont="1" applyFill="1" applyBorder="1" applyAlignment="1" applyProtection="1">
      <alignment horizontal="center" vertical="center" wrapText="1"/>
      <protection locked="0"/>
    </xf>
    <xf numFmtId="0" fontId="2" fillId="3" borderId="30" xfId="0" applyFont="1" applyFill="1" applyBorder="1" applyAlignment="1" applyProtection="1">
      <alignment horizontal="center" vertical="center" wrapText="1"/>
      <protection locked="0"/>
    </xf>
    <xf numFmtId="0" fontId="2" fillId="3" borderId="32" xfId="0" applyFont="1" applyFill="1" applyBorder="1" applyAlignment="1" applyProtection="1">
      <alignment horizontal="center" vertical="center" wrapText="1"/>
      <protection locked="0"/>
    </xf>
    <xf numFmtId="0" fontId="2" fillId="3" borderId="28" xfId="0" applyFont="1" applyFill="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0" fontId="2" fillId="3" borderId="17" xfId="0" applyFont="1" applyFill="1" applyBorder="1" applyAlignment="1" applyProtection="1">
      <alignment horizontal="center" vertical="center" wrapText="1"/>
      <protection locked="0"/>
    </xf>
    <xf numFmtId="0" fontId="2" fillId="3" borderId="18"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26" xfId="0" applyFont="1" applyFill="1" applyBorder="1" applyAlignment="1" applyProtection="1">
      <alignment horizontal="center" vertical="center" wrapText="1"/>
      <protection locked="0"/>
    </xf>
    <xf numFmtId="0" fontId="1" fillId="0" borderId="0" xfId="0" applyFont="1" applyAlignment="1" applyProtection="1">
      <alignment horizontal="left"/>
      <protection locked="0"/>
    </xf>
    <xf numFmtId="0" fontId="2" fillId="3" borderId="7" xfId="0" applyFont="1" applyFill="1" applyBorder="1" applyAlignment="1" applyProtection="1">
      <alignment horizontal="left" vertical="center" wrapText="1"/>
      <protection locked="0"/>
    </xf>
    <xf numFmtId="0" fontId="1" fillId="0" borderId="3" xfId="0" applyFont="1" applyBorder="1" applyAlignment="1" applyProtection="1">
      <alignment horizontal="left" wrapText="1"/>
      <protection locked="0"/>
    </xf>
    <xf numFmtId="0" fontId="1" fillId="0" borderId="7" xfId="0" applyFont="1" applyBorder="1" applyAlignment="1" applyProtection="1">
      <alignment horizontal="left" wrapText="1"/>
      <protection locked="0"/>
    </xf>
    <xf numFmtId="0" fontId="1" fillId="0" borderId="0" xfId="0" applyFont="1" applyAlignment="1" applyProtection="1">
      <alignment wrapText="1"/>
      <protection locked="0"/>
    </xf>
    <xf numFmtId="0" fontId="1" fillId="0" borderId="4" xfId="0" applyFont="1" applyBorder="1" applyAlignment="1" applyProtection="1">
      <alignment wrapText="1"/>
      <protection locked="0"/>
    </xf>
    <xf numFmtId="0" fontId="1" fillId="0" borderId="6" xfId="0" applyFont="1" applyBorder="1" applyAlignment="1" applyProtection="1">
      <alignment wrapText="1"/>
      <protection locked="0"/>
    </xf>
    <xf numFmtId="0" fontId="1" fillId="0" borderId="9" xfId="0" applyFont="1" applyBorder="1" applyAlignment="1" applyProtection="1">
      <alignment wrapText="1"/>
      <protection locked="0"/>
    </xf>
    <xf numFmtId="0" fontId="1" fillId="0" borderId="4" xfId="0" applyFont="1" applyBorder="1" applyAlignment="1" applyProtection="1">
      <alignment horizontal="left" wrapText="1"/>
      <protection locked="0"/>
    </xf>
    <xf numFmtId="0" fontId="1" fillId="0" borderId="6" xfId="0" applyFont="1" applyBorder="1" applyAlignment="1" applyProtection="1">
      <alignment horizontal="left" wrapText="1"/>
      <protection locked="0"/>
    </xf>
    <xf numFmtId="0" fontId="1" fillId="0" borderId="10" xfId="0" applyFont="1" applyBorder="1" applyAlignment="1" applyProtection="1">
      <alignment horizontal="left"/>
      <protection locked="0"/>
    </xf>
    <xf numFmtId="0" fontId="1" fillId="0" borderId="11" xfId="0" applyFont="1" applyBorder="1" applyAlignment="1" applyProtection="1">
      <alignment horizontal="left"/>
      <protection locked="0"/>
    </xf>
    <xf numFmtId="0" fontId="1" fillId="0" borderId="11" xfId="0" applyFont="1" applyBorder="1" applyAlignment="1" applyProtection="1">
      <alignment horizontal="left" wrapText="1"/>
      <protection locked="0"/>
    </xf>
    <xf numFmtId="0" fontId="1" fillId="0" borderId="12" xfId="0" applyFont="1" applyBorder="1" applyAlignment="1" applyProtection="1">
      <alignment horizontal="left"/>
      <protection locked="0"/>
    </xf>
    <xf numFmtId="0" fontId="1" fillId="0" borderId="13"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14" xfId="0" applyFont="1" applyBorder="1" applyAlignment="1" applyProtection="1">
      <alignment horizontal="left" wrapText="1"/>
      <protection locked="0"/>
    </xf>
    <xf numFmtId="17" fontId="1" fillId="0" borderId="14" xfId="0" applyNumberFormat="1" applyFont="1" applyBorder="1" applyAlignment="1" applyProtection="1">
      <alignment horizontal="left"/>
      <protection locked="0"/>
    </xf>
    <xf numFmtId="0" fontId="1" fillId="0" borderId="4" xfId="0" applyFont="1" applyBorder="1" applyAlignment="1" applyProtection="1">
      <alignment horizontal="left" readingOrder="1"/>
      <protection locked="0"/>
    </xf>
    <xf numFmtId="0" fontId="1" fillId="0" borderId="16" xfId="0" quotePrefix="1" applyFont="1" applyBorder="1" applyAlignment="1">
      <alignment horizontal="left" vertical="center" wrapText="1"/>
    </xf>
    <xf numFmtId="0" fontId="1" fillId="0" borderId="29" xfId="0" quotePrefix="1" applyFont="1" applyBorder="1" applyAlignment="1">
      <alignment horizontal="left" vertical="top" wrapText="1"/>
    </xf>
    <xf numFmtId="0" fontId="1" fillId="0" borderId="31" xfId="0" applyFont="1" applyBorder="1" applyAlignment="1">
      <alignment horizontal="left" vertical="top" wrapText="1"/>
    </xf>
    <xf numFmtId="0" fontId="1" fillId="0" borderId="33" xfId="0" applyFont="1" applyBorder="1" applyAlignment="1">
      <alignment horizontal="left" vertical="top" wrapText="1"/>
    </xf>
    <xf numFmtId="0" fontId="1" fillId="0" borderId="25" xfId="0" applyFont="1" applyBorder="1" applyAlignment="1">
      <alignment horizontal="left" vertical="top" wrapText="1"/>
    </xf>
    <xf numFmtId="0" fontId="4" fillId="0" borderId="23" xfId="0" applyFont="1" applyBorder="1" applyAlignment="1">
      <alignment horizontal="center" vertical="top" wrapText="1"/>
    </xf>
    <xf numFmtId="0" fontId="1" fillId="0" borderId="22" xfId="0" applyFont="1" applyBorder="1" applyAlignment="1">
      <alignment horizontal="left" vertical="top" wrapText="1"/>
    </xf>
    <xf numFmtId="0" fontId="4" fillId="0" borderId="24" xfId="0" applyFont="1" applyBorder="1" applyAlignment="1">
      <alignment horizontal="center" vertical="top" wrapText="1"/>
    </xf>
    <xf numFmtId="0" fontId="1" fillId="0" borderId="35" xfId="0" quotePrefix="1" applyFont="1" applyBorder="1" applyAlignment="1">
      <alignment horizontal="left" vertical="top" wrapText="1"/>
    </xf>
    <xf numFmtId="0" fontId="1" fillId="0" borderId="34" xfId="0" applyFont="1" applyBorder="1" applyAlignment="1">
      <alignment horizontal="left" vertical="top" wrapText="1"/>
    </xf>
    <xf numFmtId="0" fontId="1" fillId="0" borderId="28" xfId="0" applyFont="1" applyBorder="1" applyAlignment="1">
      <alignment horizontal="left" vertical="top" wrapText="1"/>
    </xf>
    <xf numFmtId="14" fontId="1" fillId="0" borderId="5" xfId="0" applyNumberFormat="1" applyFont="1" applyBorder="1" applyProtection="1">
      <protection locked="0"/>
    </xf>
    <xf numFmtId="49" fontId="1" fillId="0" borderId="4" xfId="0" applyNumberFormat="1" applyFont="1" applyBorder="1" applyAlignment="1" applyProtection="1">
      <alignment wrapText="1"/>
      <protection locked="0"/>
    </xf>
    <xf numFmtId="0" fontId="1" fillId="0" borderId="4" xfId="0" applyFont="1" applyBorder="1" applyAlignment="1" applyProtection="1">
      <alignment vertical="center" wrapText="1"/>
      <protection locked="0"/>
    </xf>
    <xf numFmtId="0" fontId="2" fillId="3" borderId="36" xfId="0" applyFont="1" applyFill="1" applyBorder="1" applyAlignment="1" applyProtection="1">
      <alignment horizontal="center" vertical="center" wrapText="1"/>
      <protection locked="0"/>
    </xf>
    <xf numFmtId="0" fontId="2" fillId="3" borderId="37" xfId="0" applyFont="1" applyFill="1" applyBorder="1" applyAlignment="1" applyProtection="1">
      <alignment horizontal="center" vertical="center" wrapText="1"/>
      <protection locked="0"/>
    </xf>
    <xf numFmtId="0" fontId="2" fillId="3" borderId="38" xfId="0" applyFont="1" applyFill="1" applyBorder="1" applyAlignment="1" applyProtection="1">
      <alignment horizontal="center" vertical="center" wrapText="1"/>
      <protection locked="0"/>
    </xf>
    <xf numFmtId="0" fontId="2" fillId="3" borderId="19"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center" vertical="center" wrapText="1"/>
      <protection locked="0"/>
    </xf>
    <xf numFmtId="0" fontId="2" fillId="3" borderId="26" xfId="0" applyFont="1" applyFill="1" applyBorder="1" applyAlignment="1" applyProtection="1">
      <alignment horizontal="center" vertical="center" wrapText="1"/>
      <protection locked="0"/>
    </xf>
    <xf numFmtId="0" fontId="2" fillId="3" borderId="18" xfId="0" applyFont="1" applyFill="1" applyBorder="1" applyAlignment="1" applyProtection="1">
      <alignment horizontal="center" vertical="center" wrapText="1"/>
      <protection locked="0"/>
    </xf>
    <xf numFmtId="0" fontId="2" fillId="3" borderId="39" xfId="0" applyFont="1" applyFill="1" applyBorder="1" applyAlignment="1" applyProtection="1">
      <alignment horizontal="center" vertical="center" wrapText="1"/>
      <protection locked="0"/>
    </xf>
    <xf numFmtId="0" fontId="2" fillId="3" borderId="17" xfId="0" applyFont="1" applyFill="1" applyBorder="1" applyAlignment="1" applyProtection="1">
      <alignment horizontal="center" vertical="center" wrapText="1"/>
      <protection locked="0"/>
    </xf>
    <xf numFmtId="0" fontId="2" fillId="3" borderId="40" xfId="0" applyFont="1" applyFill="1" applyBorder="1" applyAlignment="1" applyProtection="1">
      <alignment horizontal="center" vertical="center" wrapText="1"/>
      <protection locked="0"/>
    </xf>
    <xf numFmtId="0" fontId="9" fillId="4" borderId="0" xfId="0" applyFont="1" applyFill="1" applyAlignment="1">
      <alignment horizontal="right"/>
    </xf>
  </cellXfs>
  <cellStyles count="1">
    <cellStyle name="Standard" xfId="0" builtinId="0"/>
  </cellStyles>
  <dxfs count="1">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hartsheet" Target="chartsheets/sheet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chartsheet" Target="chartsheets/sheet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9017457820662264E-2"/>
          <c:y val="1.6538039712021693E-2"/>
          <c:w val="0.87603995125303469"/>
          <c:h val="0.87210596081394398"/>
        </c:manualLayout>
      </c:layout>
      <c:barChart>
        <c:barDir val="bar"/>
        <c:grouping val="clustered"/>
        <c:varyColors val="1"/>
        <c:ser>
          <c:idx val="0"/>
          <c:order val="0"/>
          <c:spPr>
            <a:solidFill>
              <a:srgbClr val="9999FF"/>
            </a:solidFill>
            <a:ln w="12700">
              <a:solidFill>
                <a:srgbClr val="000000"/>
              </a:solidFill>
              <a:prstDash val="solid"/>
            </a:ln>
          </c:spPr>
          <c:invertIfNegative val="0"/>
          <c:dPt>
            <c:idx val="0"/>
            <c:invertIfNegative val="0"/>
            <c:bubble3D val="0"/>
            <c:extLst>
              <c:ext xmlns:c16="http://schemas.microsoft.com/office/drawing/2014/chart" uri="{C3380CC4-5D6E-409C-BE32-E72D297353CC}">
                <c16:uniqueId val="{00000000-EC22-42B7-82D6-F46F2C8CCD9C}"/>
              </c:ext>
            </c:extLst>
          </c:dPt>
          <c:dPt>
            <c:idx val="1"/>
            <c:invertIfNegative val="0"/>
            <c:bubble3D val="0"/>
            <c:spPr>
              <a:solidFill>
                <a:srgbClr val="993366"/>
              </a:solidFill>
              <a:ln w="12700">
                <a:solidFill>
                  <a:srgbClr val="000000"/>
                </a:solidFill>
                <a:prstDash val="solid"/>
              </a:ln>
            </c:spPr>
            <c:extLst>
              <c:ext xmlns:c16="http://schemas.microsoft.com/office/drawing/2014/chart" uri="{C3380CC4-5D6E-409C-BE32-E72D297353CC}">
                <c16:uniqueId val="{00000001-EC22-42B7-82D6-F46F2C8CCD9C}"/>
              </c:ext>
            </c:extLst>
          </c:dPt>
          <c:dPt>
            <c:idx val="2"/>
            <c:invertIfNegative val="0"/>
            <c:bubble3D val="0"/>
            <c:spPr>
              <a:solidFill>
                <a:srgbClr val="FFFFCC"/>
              </a:solidFill>
              <a:ln w="12700">
                <a:solidFill>
                  <a:srgbClr val="000000"/>
                </a:solidFill>
                <a:prstDash val="solid"/>
              </a:ln>
            </c:spPr>
            <c:extLst>
              <c:ext xmlns:c16="http://schemas.microsoft.com/office/drawing/2014/chart" uri="{C3380CC4-5D6E-409C-BE32-E72D297353CC}">
                <c16:uniqueId val="{00000002-EC22-42B7-82D6-F46F2C8CCD9C}"/>
              </c:ext>
            </c:extLst>
          </c:dPt>
          <c:dPt>
            <c:idx val="3"/>
            <c:invertIfNegative val="0"/>
            <c:bubble3D val="0"/>
            <c:spPr>
              <a:solidFill>
                <a:srgbClr val="CCFFFF"/>
              </a:solidFill>
              <a:ln w="12700">
                <a:solidFill>
                  <a:srgbClr val="000000"/>
                </a:solidFill>
                <a:prstDash val="solid"/>
              </a:ln>
            </c:spPr>
            <c:extLst>
              <c:ext xmlns:c16="http://schemas.microsoft.com/office/drawing/2014/chart" uri="{C3380CC4-5D6E-409C-BE32-E72D297353CC}">
                <c16:uniqueId val="{00000003-EC22-42B7-82D6-F46F2C8CCD9C}"/>
              </c:ext>
            </c:extLst>
          </c:dPt>
          <c:dPt>
            <c:idx val="4"/>
            <c:invertIfNegative val="0"/>
            <c:bubble3D val="0"/>
            <c:spPr>
              <a:solidFill>
                <a:srgbClr val="660066"/>
              </a:solidFill>
              <a:ln w="12700">
                <a:solidFill>
                  <a:srgbClr val="000000"/>
                </a:solidFill>
                <a:prstDash val="solid"/>
              </a:ln>
            </c:spPr>
            <c:extLst>
              <c:ext xmlns:c16="http://schemas.microsoft.com/office/drawing/2014/chart" uri="{C3380CC4-5D6E-409C-BE32-E72D297353CC}">
                <c16:uniqueId val="{00000004-EC22-42B7-82D6-F46F2C8CCD9C}"/>
              </c:ext>
            </c:extLst>
          </c:dPt>
          <c:dPt>
            <c:idx val="5"/>
            <c:invertIfNegative val="0"/>
            <c:bubble3D val="0"/>
            <c:spPr>
              <a:solidFill>
                <a:srgbClr val="FF8080"/>
              </a:solidFill>
              <a:ln w="12700">
                <a:solidFill>
                  <a:srgbClr val="000000"/>
                </a:solidFill>
                <a:prstDash val="solid"/>
              </a:ln>
            </c:spPr>
            <c:extLst>
              <c:ext xmlns:c16="http://schemas.microsoft.com/office/drawing/2014/chart" uri="{C3380CC4-5D6E-409C-BE32-E72D297353CC}">
                <c16:uniqueId val="{00000005-EC22-42B7-82D6-F46F2C8CCD9C}"/>
              </c:ext>
            </c:extLst>
          </c:dPt>
          <c:dPt>
            <c:idx val="6"/>
            <c:invertIfNegative val="0"/>
            <c:bubble3D val="0"/>
            <c:spPr>
              <a:solidFill>
                <a:srgbClr val="0066CC"/>
              </a:solidFill>
              <a:ln w="12700">
                <a:solidFill>
                  <a:srgbClr val="000000"/>
                </a:solidFill>
                <a:prstDash val="solid"/>
              </a:ln>
            </c:spPr>
            <c:extLst>
              <c:ext xmlns:c16="http://schemas.microsoft.com/office/drawing/2014/chart" uri="{C3380CC4-5D6E-409C-BE32-E72D297353CC}">
                <c16:uniqueId val="{00000006-EC22-42B7-82D6-F46F2C8CCD9C}"/>
              </c:ext>
            </c:extLst>
          </c:dPt>
          <c:dPt>
            <c:idx val="7"/>
            <c:invertIfNegative val="0"/>
            <c:bubble3D val="0"/>
            <c:spPr>
              <a:solidFill>
                <a:srgbClr val="CCCCFF"/>
              </a:solidFill>
              <a:ln w="12700">
                <a:solidFill>
                  <a:srgbClr val="000000"/>
                </a:solidFill>
                <a:prstDash val="solid"/>
              </a:ln>
            </c:spPr>
            <c:extLst>
              <c:ext xmlns:c16="http://schemas.microsoft.com/office/drawing/2014/chart" uri="{C3380CC4-5D6E-409C-BE32-E72D297353CC}">
                <c16:uniqueId val="{00000007-EC22-42B7-82D6-F46F2C8CCD9C}"/>
              </c:ext>
            </c:extLst>
          </c:dPt>
          <c:dPt>
            <c:idx val="8"/>
            <c:invertIfNegative val="0"/>
            <c:bubble3D val="0"/>
            <c:spPr>
              <a:solidFill>
                <a:srgbClr val="000080"/>
              </a:solidFill>
              <a:ln w="12700">
                <a:solidFill>
                  <a:srgbClr val="000000"/>
                </a:solidFill>
                <a:prstDash val="solid"/>
              </a:ln>
            </c:spPr>
            <c:extLst>
              <c:ext xmlns:c16="http://schemas.microsoft.com/office/drawing/2014/chart" uri="{C3380CC4-5D6E-409C-BE32-E72D297353CC}">
                <c16:uniqueId val="{00000008-EC22-42B7-82D6-F46F2C8CCD9C}"/>
              </c:ext>
            </c:extLst>
          </c:dPt>
          <c:dPt>
            <c:idx val="9"/>
            <c:invertIfNegative val="0"/>
            <c:bubble3D val="0"/>
            <c:spPr>
              <a:solidFill>
                <a:srgbClr val="FF00FF"/>
              </a:solidFill>
              <a:ln w="12700">
                <a:solidFill>
                  <a:srgbClr val="000000"/>
                </a:solidFill>
                <a:prstDash val="solid"/>
              </a:ln>
            </c:spPr>
            <c:extLst>
              <c:ext xmlns:c16="http://schemas.microsoft.com/office/drawing/2014/chart" uri="{C3380CC4-5D6E-409C-BE32-E72D297353CC}">
                <c16:uniqueId val="{00000009-EC22-42B7-82D6-F46F2C8CCD9C}"/>
              </c:ext>
            </c:extLst>
          </c:dPt>
          <c:dPt>
            <c:idx val="10"/>
            <c:invertIfNegative val="0"/>
            <c:bubble3D val="0"/>
            <c:spPr>
              <a:solidFill>
                <a:srgbClr val="FFFF00"/>
              </a:solidFill>
              <a:ln w="12700">
                <a:solidFill>
                  <a:srgbClr val="000000"/>
                </a:solidFill>
                <a:prstDash val="solid"/>
              </a:ln>
            </c:spPr>
            <c:extLst>
              <c:ext xmlns:c16="http://schemas.microsoft.com/office/drawing/2014/chart" uri="{C3380CC4-5D6E-409C-BE32-E72D297353CC}">
                <c16:uniqueId val="{0000000A-EC22-42B7-82D6-F46F2C8CCD9C}"/>
              </c:ext>
            </c:extLst>
          </c:dPt>
          <c:dPt>
            <c:idx val="11"/>
            <c:invertIfNegative val="0"/>
            <c:bubble3D val="0"/>
            <c:spPr>
              <a:solidFill>
                <a:srgbClr val="00FFFF"/>
              </a:solidFill>
              <a:ln w="12700">
                <a:solidFill>
                  <a:srgbClr val="000000"/>
                </a:solidFill>
                <a:prstDash val="solid"/>
              </a:ln>
            </c:spPr>
            <c:extLst>
              <c:ext xmlns:c16="http://schemas.microsoft.com/office/drawing/2014/chart" uri="{C3380CC4-5D6E-409C-BE32-E72D297353CC}">
                <c16:uniqueId val="{0000000B-EC22-42B7-82D6-F46F2C8CCD9C}"/>
              </c:ext>
            </c:extLst>
          </c:dPt>
          <c:dPt>
            <c:idx val="12"/>
            <c:invertIfNegative val="0"/>
            <c:bubble3D val="0"/>
            <c:spPr>
              <a:solidFill>
                <a:srgbClr val="800080"/>
              </a:solidFill>
              <a:ln w="12700">
                <a:solidFill>
                  <a:srgbClr val="000000"/>
                </a:solidFill>
                <a:prstDash val="solid"/>
              </a:ln>
            </c:spPr>
            <c:extLst>
              <c:ext xmlns:c16="http://schemas.microsoft.com/office/drawing/2014/chart" uri="{C3380CC4-5D6E-409C-BE32-E72D297353CC}">
                <c16:uniqueId val="{0000000C-EC22-42B7-82D6-F46F2C8CCD9C}"/>
              </c:ext>
            </c:extLst>
          </c:dPt>
          <c:dPt>
            <c:idx val="13"/>
            <c:invertIfNegative val="0"/>
            <c:bubble3D val="0"/>
            <c:spPr>
              <a:solidFill>
                <a:srgbClr val="800000"/>
              </a:solidFill>
              <a:ln w="12700">
                <a:solidFill>
                  <a:srgbClr val="000000"/>
                </a:solidFill>
                <a:prstDash val="solid"/>
              </a:ln>
            </c:spPr>
            <c:extLst>
              <c:ext xmlns:c16="http://schemas.microsoft.com/office/drawing/2014/chart" uri="{C3380CC4-5D6E-409C-BE32-E72D297353CC}">
                <c16:uniqueId val="{0000000D-EC22-42B7-82D6-F46F2C8CCD9C}"/>
              </c:ext>
            </c:extLst>
          </c:dPt>
          <c:dPt>
            <c:idx val="14"/>
            <c:invertIfNegative val="0"/>
            <c:bubble3D val="0"/>
            <c:spPr>
              <a:solidFill>
                <a:srgbClr val="008080"/>
              </a:solidFill>
              <a:ln w="12700">
                <a:solidFill>
                  <a:srgbClr val="000000"/>
                </a:solidFill>
                <a:prstDash val="solid"/>
              </a:ln>
            </c:spPr>
            <c:extLst>
              <c:ext xmlns:c16="http://schemas.microsoft.com/office/drawing/2014/chart" uri="{C3380CC4-5D6E-409C-BE32-E72D297353CC}">
                <c16:uniqueId val="{0000000E-EC22-42B7-82D6-F46F2C8CCD9C}"/>
              </c:ext>
            </c:extLst>
          </c:dPt>
          <c:dPt>
            <c:idx val="15"/>
            <c:invertIfNegative val="0"/>
            <c:bubble3D val="0"/>
            <c:spPr>
              <a:solidFill>
                <a:srgbClr val="0000FF"/>
              </a:solidFill>
              <a:ln w="12700">
                <a:solidFill>
                  <a:srgbClr val="000000"/>
                </a:solidFill>
                <a:prstDash val="solid"/>
              </a:ln>
            </c:spPr>
            <c:extLst>
              <c:ext xmlns:c16="http://schemas.microsoft.com/office/drawing/2014/chart" uri="{C3380CC4-5D6E-409C-BE32-E72D297353CC}">
                <c16:uniqueId val="{0000000F-EC22-42B7-82D6-F46F2C8CCD9C}"/>
              </c:ext>
            </c:extLst>
          </c:dPt>
          <c:dPt>
            <c:idx val="16"/>
            <c:invertIfNegative val="0"/>
            <c:bubble3D val="0"/>
            <c:spPr>
              <a:solidFill>
                <a:srgbClr val="00CCFF"/>
              </a:solidFill>
              <a:ln w="12700">
                <a:solidFill>
                  <a:srgbClr val="000000"/>
                </a:solidFill>
                <a:prstDash val="solid"/>
              </a:ln>
            </c:spPr>
            <c:extLst>
              <c:ext xmlns:c16="http://schemas.microsoft.com/office/drawing/2014/chart" uri="{C3380CC4-5D6E-409C-BE32-E72D297353CC}">
                <c16:uniqueId val="{00000010-EC22-42B7-82D6-F46F2C8CCD9C}"/>
              </c:ext>
            </c:extLst>
          </c:dPt>
          <c:dPt>
            <c:idx val="17"/>
            <c:invertIfNegative val="0"/>
            <c:bubble3D val="0"/>
            <c:spPr>
              <a:solidFill>
                <a:srgbClr val="CCFFFF"/>
              </a:solidFill>
              <a:ln w="12700">
                <a:solidFill>
                  <a:srgbClr val="000000"/>
                </a:solidFill>
                <a:prstDash val="solid"/>
              </a:ln>
            </c:spPr>
            <c:extLst>
              <c:ext xmlns:c16="http://schemas.microsoft.com/office/drawing/2014/chart" uri="{C3380CC4-5D6E-409C-BE32-E72D297353CC}">
                <c16:uniqueId val="{00000011-EC22-42B7-82D6-F46F2C8CCD9C}"/>
              </c:ext>
            </c:extLst>
          </c:dPt>
          <c:dPt>
            <c:idx val="18"/>
            <c:invertIfNegative val="0"/>
            <c:bubble3D val="0"/>
            <c:spPr>
              <a:solidFill>
                <a:srgbClr val="CCFFCC"/>
              </a:solidFill>
              <a:ln w="12700">
                <a:solidFill>
                  <a:srgbClr val="000000"/>
                </a:solidFill>
                <a:prstDash val="solid"/>
              </a:ln>
            </c:spPr>
            <c:extLst>
              <c:ext xmlns:c16="http://schemas.microsoft.com/office/drawing/2014/chart" uri="{C3380CC4-5D6E-409C-BE32-E72D297353CC}">
                <c16:uniqueId val="{00000012-EC22-42B7-82D6-F46F2C8CCD9C}"/>
              </c:ext>
            </c:extLst>
          </c:dPt>
          <c:dPt>
            <c:idx val="19"/>
            <c:invertIfNegative val="0"/>
            <c:bubble3D val="0"/>
            <c:spPr>
              <a:solidFill>
                <a:srgbClr val="FFFF99"/>
              </a:solidFill>
              <a:ln w="12700">
                <a:solidFill>
                  <a:srgbClr val="000000"/>
                </a:solidFill>
                <a:prstDash val="solid"/>
              </a:ln>
            </c:spPr>
            <c:extLst>
              <c:ext xmlns:c16="http://schemas.microsoft.com/office/drawing/2014/chart" uri="{C3380CC4-5D6E-409C-BE32-E72D297353CC}">
                <c16:uniqueId val="{00000013-EC22-42B7-82D6-F46F2C8CCD9C}"/>
              </c:ext>
            </c:extLst>
          </c:dPt>
          <c:dLbls>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de-D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'7-Risk Management Analysis'!$C$19:$C$41</c:f>
              <c:strCache>
                <c:ptCount val="23"/>
                <c:pt idx="0">
                  <c:v>Global warming leads to unnormal warm days up to 36 degress, second floor with powder coating line is not climated, temperature indoor above 40 degrees</c:v>
                </c:pt>
                <c:pt idx="1">
                  <c:v>Change of buying criteria / preferences (design, technology, price points, etc.)</c:v>
                </c:pt>
                <c:pt idx="2">
                  <c:v>Global shortage of certain raw materials</c:v>
                </c:pt>
                <c:pt idx="3">
                  <c:v>Significant increase in transportation cost</c:v>
                </c:pt>
                <c:pt idx="4">
                  <c:v>Goods out department is located in sagging building, Risk that building is breaking </c:v>
                </c:pt>
                <c:pt idx="5">
                  <c:v>Key machinery breakdown</c:v>
                </c:pt>
                <c:pt idx="6">
                  <c:v>Stop of investment/ loss of market</c:v>
                </c:pt>
                <c:pt idx="7">
                  <c:v>Inflation will increase pricing for raw materials and components</c:v>
                </c:pt>
                <c:pt idx="8">
                  <c:v>4th wave of pandemic COVID 19 desease which requires shut-down of one or multiple plants</c:v>
                </c:pt>
                <c:pt idx="9">
                  <c:v>Supplier mistakes could lead to massive reclamation </c:v>
                </c:pt>
                <c:pt idx="10">
                  <c:v>Vandalisim or burglary</c:v>
                </c:pt>
                <c:pt idx="11">
                  <c:v>Compensations for damages due to failure design</c:v>
                </c:pt>
                <c:pt idx="12">
                  <c:v>Roofs in Bispingen are old and holey, water ingress could damage valuable equipment</c:v>
                </c:pt>
                <c:pt idx="13">
                  <c:v>Patio condition of surface is worsening, eg. forklifts could be mislead and hurt humans</c:v>
                </c:pt>
                <c:pt idx="14">
                  <c:v>Loss of critical talent (or low attractiveness for new talent)</c:v>
                </c:pt>
                <c:pt idx="15">
                  <c:v>Break out of fire in operations</c:v>
                </c:pt>
                <c:pt idx="16">
                  <c:v>No supplier able to deliver to our needs</c:v>
                </c:pt>
                <c:pt idx="17">
                  <c:v>Change program will not succed and employees loose faith in new structure</c:v>
                </c:pt>
                <c:pt idx="18">
                  <c:v>Inadequate description of risks and behavior in operations</c:v>
                </c:pt>
                <c:pt idx="19">
                  <c:v>Development of products that do not meet market needs</c:v>
                </c:pt>
                <c:pt idx="20">
                  <c:v>recourse claims due to design defects</c:v>
                </c:pt>
                <c:pt idx="21">
                  <c:v>Problems during the development process, e.g. due to material and supplier bottlenecks or faulty deliveries - Delayed, or no, market launch </c:v>
                </c:pt>
                <c:pt idx="22">
                  <c:v>CAD system failure / ERP system failure </c:v>
                </c:pt>
              </c:strCache>
            </c:strRef>
          </c:cat>
          <c:val>
            <c:numRef>
              <c:f>'7-Risk Management Analysis'!$I$19:$I$41</c:f>
              <c:numCache>
                <c:formatCode>0.0</c:formatCode>
                <c:ptCount val="23"/>
                <c:pt idx="0">
                  <c:v>20</c:v>
                </c:pt>
                <c:pt idx="1">
                  <c:v>18</c:v>
                </c:pt>
                <c:pt idx="2">
                  <c:v>18</c:v>
                </c:pt>
                <c:pt idx="3">
                  <c:v>5</c:v>
                </c:pt>
                <c:pt idx="4">
                  <c:v>3</c:v>
                </c:pt>
                <c:pt idx="5">
                  <c:v>6</c:v>
                </c:pt>
                <c:pt idx="6">
                  <c:v>6</c:v>
                </c:pt>
                <c:pt idx="7">
                  <c:v>6</c:v>
                </c:pt>
                <c:pt idx="8">
                  <c:v>5</c:v>
                </c:pt>
                <c:pt idx="9">
                  <c:v>4</c:v>
                </c:pt>
                <c:pt idx="10">
                  <c:v>4</c:v>
                </c:pt>
                <c:pt idx="11">
                  <c:v>4</c:v>
                </c:pt>
                <c:pt idx="12">
                  <c:v>3</c:v>
                </c:pt>
                <c:pt idx="13">
                  <c:v>3</c:v>
                </c:pt>
                <c:pt idx="14">
                  <c:v>3</c:v>
                </c:pt>
                <c:pt idx="15">
                  <c:v>2.5</c:v>
                </c:pt>
                <c:pt idx="16">
                  <c:v>2.4</c:v>
                </c:pt>
                <c:pt idx="17">
                  <c:v>2.4</c:v>
                </c:pt>
                <c:pt idx="18">
                  <c:v>1.6</c:v>
                </c:pt>
                <c:pt idx="19">
                  <c:v>2.4</c:v>
                </c:pt>
                <c:pt idx="20">
                  <c:v>3</c:v>
                </c:pt>
                <c:pt idx="21">
                  <c:v>8</c:v>
                </c:pt>
                <c:pt idx="22">
                  <c:v>12</c:v>
                </c:pt>
              </c:numCache>
            </c:numRef>
          </c:val>
          <c:extLst>
            <c:ext xmlns:c16="http://schemas.microsoft.com/office/drawing/2014/chart" uri="{C3380CC4-5D6E-409C-BE32-E72D297353CC}">
              <c16:uniqueId val="{00000014-EC22-42B7-82D6-F46F2C8CCD9C}"/>
            </c:ext>
          </c:extLst>
        </c:ser>
        <c:dLbls>
          <c:showLegendKey val="0"/>
          <c:showVal val="0"/>
          <c:showCatName val="0"/>
          <c:showSerName val="0"/>
          <c:showPercent val="0"/>
          <c:showBubbleSize val="0"/>
        </c:dLbls>
        <c:gapWidth val="150"/>
        <c:axId val="486985168"/>
        <c:axId val="1"/>
      </c:barChart>
      <c:catAx>
        <c:axId val="486985168"/>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1"/>
        <c:crosses val="autoZero"/>
        <c:auto val="1"/>
        <c:lblAlgn val="ctr"/>
        <c:lblOffset val="100"/>
        <c:tickLblSkip val="1"/>
        <c:tickMarkSkip val="1"/>
        <c:noMultiLvlLbl val="0"/>
      </c:catAx>
      <c:valAx>
        <c:axId val="1"/>
        <c:scaling>
          <c:orientation val="minMax"/>
        </c:scaling>
        <c:delete val="0"/>
        <c:axPos val="b"/>
        <c:majorGridlines>
          <c:spPr>
            <a:ln w="3175">
              <a:solidFill>
                <a:srgbClr val="000000"/>
              </a:solidFill>
              <a:prstDash val="solid"/>
            </a:ln>
          </c:spPr>
        </c:majorGridlines>
        <c:title>
          <c:tx>
            <c:rich>
              <a:bodyPr/>
              <a:lstStyle/>
              <a:p>
                <a:pPr>
                  <a:defRPr sz="1150" b="1" i="0" u="none" strike="noStrike" baseline="0">
                    <a:solidFill>
                      <a:srgbClr val="000000"/>
                    </a:solidFill>
                    <a:latin typeface="Arial"/>
                    <a:ea typeface="Arial"/>
                    <a:cs typeface="Arial"/>
                  </a:defRPr>
                </a:pPr>
                <a:r>
                  <a:rPr lang="de-DE"/>
                  <a:t>Risk Factor</a:t>
                </a:r>
              </a:p>
            </c:rich>
          </c:tx>
          <c:layout>
            <c:manualLayout>
              <c:xMode val="edge"/>
              <c:yMode val="edge"/>
              <c:x val="0.49508728910331123"/>
              <c:y val="0.93274543975802349"/>
            </c:manualLayout>
          </c:layout>
          <c:overlay val="0"/>
          <c:spPr>
            <a:noFill/>
            <a:ln w="25400">
              <a:noFill/>
            </a:ln>
          </c:spPr>
        </c:title>
        <c:numFmt formatCode="0.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de-DE"/>
          </a:p>
        </c:txPr>
        <c:crossAx val="486985168"/>
        <c:crosses val="autoZero"/>
        <c:crossBetween val="between"/>
        <c:majorUnit val="4"/>
        <c:minorUnit val="4"/>
      </c:valAx>
      <c:spPr>
        <a:solidFill>
          <a:srgbClr val="C0C0C0"/>
        </a:solidFill>
        <a:ln w="12700">
          <a:solidFill>
            <a:srgbClr val="808080"/>
          </a:solidFill>
          <a:prstDash val="solid"/>
        </a:ln>
      </c:spPr>
    </c:plotArea>
    <c:plotVisOnly val="1"/>
    <c:dispBlanksAs val="gap"/>
    <c:showDLblsOverMax val="0"/>
  </c:chart>
  <c:spPr>
    <a:solidFill>
      <a:srgbClr val="FFFFFF"/>
    </a:solidFill>
    <a:ln w="6350">
      <a:noFill/>
    </a:ln>
  </c:spPr>
  <c:txPr>
    <a:bodyPr/>
    <a:lstStyle/>
    <a:p>
      <a:pPr>
        <a:defRPr sz="115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5" footer="0.5"/>
    <c:pageSetup orientation="landscape" verticalDpi="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944122754208531E-2"/>
          <c:y val="2.9976041122210476E-2"/>
          <c:w val="0.91163373201014852"/>
          <c:h val="0.87530040076854587"/>
        </c:manualLayout>
      </c:layout>
      <c:bubbleChart>
        <c:varyColors val="1"/>
        <c:ser>
          <c:idx val="0"/>
          <c:order val="0"/>
          <c:tx>
            <c:v>Impact</c:v>
          </c:tx>
          <c:spPr>
            <a:solidFill>
              <a:srgbClr val="9999FF"/>
            </a:solidFill>
            <a:ln w="3175">
              <a:solidFill>
                <a:srgbClr val="000000"/>
              </a:solidFill>
              <a:prstDash val="solid"/>
            </a:ln>
          </c:spPr>
          <c:invertIfNegative val="1"/>
          <c:dPt>
            <c:idx val="0"/>
            <c:invertIfNegative val="1"/>
            <c:bubble3D val="0"/>
            <c:extLst>
              <c:ext xmlns:c16="http://schemas.microsoft.com/office/drawing/2014/chart" uri="{C3380CC4-5D6E-409C-BE32-E72D297353CC}">
                <c16:uniqueId val="{00000001-516D-403E-8EC5-D5D0E5566718}"/>
              </c:ext>
            </c:extLst>
          </c:dPt>
          <c:dPt>
            <c:idx val="1"/>
            <c:invertIfNegative val="1"/>
            <c:bubble3D val="0"/>
            <c:spPr>
              <a:solidFill>
                <a:srgbClr val="993366"/>
              </a:solidFill>
              <a:ln w="3175">
                <a:solidFill>
                  <a:srgbClr val="000000"/>
                </a:solidFill>
                <a:prstDash val="solid"/>
              </a:ln>
            </c:spPr>
            <c:extLst>
              <c:ext xmlns:c16="http://schemas.microsoft.com/office/drawing/2014/chart" uri="{C3380CC4-5D6E-409C-BE32-E72D297353CC}">
                <c16:uniqueId val="{00000003-516D-403E-8EC5-D5D0E5566718}"/>
              </c:ext>
            </c:extLst>
          </c:dPt>
          <c:dPt>
            <c:idx val="2"/>
            <c:invertIfNegative val="1"/>
            <c:bubble3D val="0"/>
            <c:spPr>
              <a:solidFill>
                <a:srgbClr val="FFFFCC"/>
              </a:solidFill>
              <a:ln w="3175">
                <a:solidFill>
                  <a:srgbClr val="000000"/>
                </a:solidFill>
                <a:prstDash val="solid"/>
              </a:ln>
            </c:spPr>
            <c:extLst>
              <c:ext xmlns:c16="http://schemas.microsoft.com/office/drawing/2014/chart" uri="{C3380CC4-5D6E-409C-BE32-E72D297353CC}">
                <c16:uniqueId val="{00000005-516D-403E-8EC5-D5D0E5566718}"/>
              </c:ext>
            </c:extLst>
          </c:dPt>
          <c:dPt>
            <c:idx val="3"/>
            <c:invertIfNegative val="1"/>
            <c:bubble3D val="0"/>
            <c:spPr>
              <a:solidFill>
                <a:srgbClr val="CCFFFF"/>
              </a:solidFill>
              <a:ln w="3175">
                <a:solidFill>
                  <a:srgbClr val="000000"/>
                </a:solidFill>
                <a:prstDash val="solid"/>
              </a:ln>
            </c:spPr>
            <c:extLst>
              <c:ext xmlns:c16="http://schemas.microsoft.com/office/drawing/2014/chart" uri="{C3380CC4-5D6E-409C-BE32-E72D297353CC}">
                <c16:uniqueId val="{00000007-516D-403E-8EC5-D5D0E5566718}"/>
              </c:ext>
            </c:extLst>
          </c:dPt>
          <c:dPt>
            <c:idx val="4"/>
            <c:invertIfNegative val="1"/>
            <c:bubble3D val="0"/>
            <c:spPr>
              <a:solidFill>
                <a:srgbClr val="660066"/>
              </a:solidFill>
              <a:ln w="3175">
                <a:solidFill>
                  <a:srgbClr val="000000"/>
                </a:solidFill>
                <a:prstDash val="solid"/>
              </a:ln>
            </c:spPr>
            <c:extLst>
              <c:ext xmlns:c16="http://schemas.microsoft.com/office/drawing/2014/chart" uri="{C3380CC4-5D6E-409C-BE32-E72D297353CC}">
                <c16:uniqueId val="{00000009-516D-403E-8EC5-D5D0E5566718}"/>
              </c:ext>
            </c:extLst>
          </c:dPt>
          <c:dPt>
            <c:idx val="5"/>
            <c:invertIfNegative val="1"/>
            <c:bubble3D val="0"/>
            <c:spPr>
              <a:solidFill>
                <a:srgbClr val="FF8080"/>
              </a:solidFill>
              <a:ln w="3175">
                <a:solidFill>
                  <a:srgbClr val="000000"/>
                </a:solidFill>
                <a:prstDash val="solid"/>
              </a:ln>
            </c:spPr>
            <c:extLst>
              <c:ext xmlns:c16="http://schemas.microsoft.com/office/drawing/2014/chart" uri="{C3380CC4-5D6E-409C-BE32-E72D297353CC}">
                <c16:uniqueId val="{0000000B-516D-403E-8EC5-D5D0E5566718}"/>
              </c:ext>
            </c:extLst>
          </c:dPt>
          <c:dPt>
            <c:idx val="6"/>
            <c:invertIfNegative val="1"/>
            <c:bubble3D val="0"/>
            <c:spPr>
              <a:solidFill>
                <a:srgbClr val="0066CC"/>
              </a:solidFill>
              <a:ln w="3175">
                <a:solidFill>
                  <a:srgbClr val="000000"/>
                </a:solidFill>
                <a:prstDash val="solid"/>
              </a:ln>
            </c:spPr>
            <c:extLst>
              <c:ext xmlns:c16="http://schemas.microsoft.com/office/drawing/2014/chart" uri="{C3380CC4-5D6E-409C-BE32-E72D297353CC}">
                <c16:uniqueId val="{0000000D-516D-403E-8EC5-D5D0E5566718}"/>
              </c:ext>
            </c:extLst>
          </c:dPt>
          <c:dPt>
            <c:idx val="7"/>
            <c:invertIfNegative val="1"/>
            <c:bubble3D val="0"/>
            <c:spPr>
              <a:solidFill>
                <a:srgbClr val="CCCCFF"/>
              </a:solidFill>
              <a:ln w="3175">
                <a:solidFill>
                  <a:srgbClr val="000000"/>
                </a:solidFill>
                <a:prstDash val="solid"/>
              </a:ln>
            </c:spPr>
            <c:extLst>
              <c:ext xmlns:c16="http://schemas.microsoft.com/office/drawing/2014/chart" uri="{C3380CC4-5D6E-409C-BE32-E72D297353CC}">
                <c16:uniqueId val="{0000000F-516D-403E-8EC5-D5D0E5566718}"/>
              </c:ext>
            </c:extLst>
          </c:dPt>
          <c:dPt>
            <c:idx val="8"/>
            <c:invertIfNegative val="1"/>
            <c:bubble3D val="0"/>
            <c:spPr>
              <a:solidFill>
                <a:srgbClr val="000080"/>
              </a:solidFill>
              <a:ln w="3175">
                <a:solidFill>
                  <a:srgbClr val="000000"/>
                </a:solidFill>
                <a:prstDash val="solid"/>
              </a:ln>
            </c:spPr>
            <c:extLst>
              <c:ext xmlns:c16="http://schemas.microsoft.com/office/drawing/2014/chart" uri="{C3380CC4-5D6E-409C-BE32-E72D297353CC}">
                <c16:uniqueId val="{00000011-516D-403E-8EC5-D5D0E5566718}"/>
              </c:ext>
            </c:extLst>
          </c:dPt>
          <c:dPt>
            <c:idx val="9"/>
            <c:invertIfNegative val="1"/>
            <c:bubble3D val="0"/>
            <c:spPr>
              <a:solidFill>
                <a:srgbClr val="FF00FF"/>
              </a:solidFill>
              <a:ln w="3175">
                <a:solidFill>
                  <a:srgbClr val="000000"/>
                </a:solidFill>
                <a:prstDash val="solid"/>
              </a:ln>
            </c:spPr>
            <c:extLst>
              <c:ext xmlns:c16="http://schemas.microsoft.com/office/drawing/2014/chart" uri="{C3380CC4-5D6E-409C-BE32-E72D297353CC}">
                <c16:uniqueId val="{00000013-516D-403E-8EC5-D5D0E5566718}"/>
              </c:ext>
            </c:extLst>
          </c:dPt>
          <c:dPt>
            <c:idx val="10"/>
            <c:invertIfNegative val="1"/>
            <c:bubble3D val="0"/>
            <c:spPr>
              <a:solidFill>
                <a:srgbClr val="FFFF00"/>
              </a:solidFill>
              <a:ln w="3175">
                <a:solidFill>
                  <a:srgbClr val="000000"/>
                </a:solidFill>
                <a:prstDash val="solid"/>
              </a:ln>
            </c:spPr>
            <c:extLst>
              <c:ext xmlns:c16="http://schemas.microsoft.com/office/drawing/2014/chart" uri="{C3380CC4-5D6E-409C-BE32-E72D297353CC}">
                <c16:uniqueId val="{00000015-516D-403E-8EC5-D5D0E5566718}"/>
              </c:ext>
            </c:extLst>
          </c:dPt>
          <c:dPt>
            <c:idx val="11"/>
            <c:invertIfNegative val="1"/>
            <c:bubble3D val="0"/>
            <c:spPr>
              <a:solidFill>
                <a:srgbClr val="00FFFF"/>
              </a:solidFill>
              <a:ln w="3175">
                <a:solidFill>
                  <a:srgbClr val="000000"/>
                </a:solidFill>
                <a:prstDash val="solid"/>
              </a:ln>
            </c:spPr>
            <c:extLst>
              <c:ext xmlns:c16="http://schemas.microsoft.com/office/drawing/2014/chart" uri="{C3380CC4-5D6E-409C-BE32-E72D297353CC}">
                <c16:uniqueId val="{00000017-516D-403E-8EC5-D5D0E5566718}"/>
              </c:ext>
            </c:extLst>
          </c:dPt>
          <c:dPt>
            <c:idx val="12"/>
            <c:invertIfNegative val="1"/>
            <c:bubble3D val="0"/>
            <c:spPr>
              <a:solidFill>
                <a:srgbClr val="800080"/>
              </a:solidFill>
              <a:ln w="3175">
                <a:solidFill>
                  <a:srgbClr val="000000"/>
                </a:solidFill>
                <a:prstDash val="solid"/>
              </a:ln>
            </c:spPr>
            <c:extLst>
              <c:ext xmlns:c16="http://schemas.microsoft.com/office/drawing/2014/chart" uri="{C3380CC4-5D6E-409C-BE32-E72D297353CC}">
                <c16:uniqueId val="{00000019-516D-403E-8EC5-D5D0E5566718}"/>
              </c:ext>
            </c:extLst>
          </c:dPt>
          <c:dPt>
            <c:idx val="13"/>
            <c:invertIfNegative val="1"/>
            <c:bubble3D val="0"/>
            <c:spPr>
              <a:solidFill>
                <a:srgbClr val="800000"/>
              </a:solidFill>
              <a:ln w="3175">
                <a:solidFill>
                  <a:srgbClr val="000000"/>
                </a:solidFill>
                <a:prstDash val="solid"/>
              </a:ln>
            </c:spPr>
            <c:extLst>
              <c:ext xmlns:c16="http://schemas.microsoft.com/office/drawing/2014/chart" uri="{C3380CC4-5D6E-409C-BE32-E72D297353CC}">
                <c16:uniqueId val="{0000001B-516D-403E-8EC5-D5D0E5566718}"/>
              </c:ext>
            </c:extLst>
          </c:dPt>
          <c:dPt>
            <c:idx val="14"/>
            <c:invertIfNegative val="1"/>
            <c:bubble3D val="0"/>
            <c:spPr>
              <a:solidFill>
                <a:srgbClr val="008080"/>
              </a:solidFill>
              <a:ln w="3175">
                <a:solidFill>
                  <a:srgbClr val="000000"/>
                </a:solidFill>
                <a:prstDash val="solid"/>
              </a:ln>
            </c:spPr>
            <c:extLst>
              <c:ext xmlns:c16="http://schemas.microsoft.com/office/drawing/2014/chart" uri="{C3380CC4-5D6E-409C-BE32-E72D297353CC}">
                <c16:uniqueId val="{0000001D-516D-403E-8EC5-D5D0E5566718}"/>
              </c:ext>
            </c:extLst>
          </c:dPt>
          <c:dPt>
            <c:idx val="15"/>
            <c:invertIfNegative val="1"/>
            <c:bubble3D val="0"/>
            <c:spPr>
              <a:solidFill>
                <a:srgbClr val="0000FF"/>
              </a:solidFill>
              <a:ln w="3175">
                <a:solidFill>
                  <a:srgbClr val="000000"/>
                </a:solidFill>
                <a:prstDash val="solid"/>
              </a:ln>
            </c:spPr>
            <c:extLst>
              <c:ext xmlns:c16="http://schemas.microsoft.com/office/drawing/2014/chart" uri="{C3380CC4-5D6E-409C-BE32-E72D297353CC}">
                <c16:uniqueId val="{0000001F-516D-403E-8EC5-D5D0E5566718}"/>
              </c:ext>
            </c:extLst>
          </c:dPt>
          <c:dPt>
            <c:idx val="16"/>
            <c:invertIfNegative val="1"/>
            <c:bubble3D val="0"/>
            <c:spPr>
              <a:solidFill>
                <a:srgbClr val="00CCFF"/>
              </a:solidFill>
              <a:ln w="3175">
                <a:solidFill>
                  <a:srgbClr val="000000"/>
                </a:solidFill>
                <a:prstDash val="solid"/>
              </a:ln>
            </c:spPr>
            <c:extLst>
              <c:ext xmlns:c16="http://schemas.microsoft.com/office/drawing/2014/chart" uri="{C3380CC4-5D6E-409C-BE32-E72D297353CC}">
                <c16:uniqueId val="{00000021-516D-403E-8EC5-D5D0E5566718}"/>
              </c:ext>
            </c:extLst>
          </c:dPt>
          <c:dPt>
            <c:idx val="17"/>
            <c:invertIfNegative val="1"/>
            <c:bubble3D val="0"/>
            <c:spPr>
              <a:solidFill>
                <a:srgbClr val="CCFFFF"/>
              </a:solidFill>
              <a:ln w="3175">
                <a:solidFill>
                  <a:srgbClr val="000000"/>
                </a:solidFill>
                <a:prstDash val="solid"/>
              </a:ln>
            </c:spPr>
            <c:extLst>
              <c:ext xmlns:c16="http://schemas.microsoft.com/office/drawing/2014/chart" uri="{C3380CC4-5D6E-409C-BE32-E72D297353CC}">
                <c16:uniqueId val="{00000023-516D-403E-8EC5-D5D0E5566718}"/>
              </c:ext>
            </c:extLst>
          </c:dPt>
          <c:dPt>
            <c:idx val="18"/>
            <c:invertIfNegative val="1"/>
            <c:bubble3D val="0"/>
            <c:spPr>
              <a:solidFill>
                <a:srgbClr val="CCFFCC"/>
              </a:solidFill>
              <a:ln w="3175">
                <a:solidFill>
                  <a:srgbClr val="000000"/>
                </a:solidFill>
                <a:prstDash val="solid"/>
              </a:ln>
            </c:spPr>
            <c:extLst>
              <c:ext xmlns:c16="http://schemas.microsoft.com/office/drawing/2014/chart" uri="{C3380CC4-5D6E-409C-BE32-E72D297353CC}">
                <c16:uniqueId val="{00000025-516D-403E-8EC5-D5D0E5566718}"/>
              </c:ext>
            </c:extLst>
          </c:dPt>
          <c:dPt>
            <c:idx val="19"/>
            <c:invertIfNegative val="1"/>
            <c:bubble3D val="0"/>
            <c:spPr>
              <a:solidFill>
                <a:srgbClr val="FFFF99"/>
              </a:solidFill>
              <a:ln w="3175">
                <a:solidFill>
                  <a:srgbClr val="000000"/>
                </a:solidFill>
                <a:prstDash val="solid"/>
              </a:ln>
            </c:spPr>
            <c:extLst>
              <c:ext xmlns:c16="http://schemas.microsoft.com/office/drawing/2014/chart" uri="{C3380CC4-5D6E-409C-BE32-E72D297353CC}">
                <c16:uniqueId val="{00000027-516D-403E-8EC5-D5D0E5566718}"/>
              </c:ext>
            </c:extLst>
          </c:dPt>
          <c:xVal>
            <c:numRef>
              <c:f>'7-Risk Management Analysis'!$S$19:$S$41</c:f>
              <c:numCache>
                <c:formatCode>0</c:formatCode>
                <c:ptCount val="23"/>
                <c:pt idx="0">
                  <c:v>4</c:v>
                </c:pt>
                <c:pt idx="1">
                  <c:v>6</c:v>
                </c:pt>
                <c:pt idx="2">
                  <c:v>6</c:v>
                </c:pt>
                <c:pt idx="3">
                  <c:v>4</c:v>
                </c:pt>
                <c:pt idx="4">
                  <c:v>6</c:v>
                </c:pt>
                <c:pt idx="5">
                  <c:v>6</c:v>
                </c:pt>
                <c:pt idx="6">
                  <c:v>6</c:v>
                </c:pt>
                <c:pt idx="7">
                  <c:v>4</c:v>
                </c:pt>
                <c:pt idx="8">
                  <c:v>5</c:v>
                </c:pt>
                <c:pt idx="9">
                  <c:v>6</c:v>
                </c:pt>
                <c:pt idx="10">
                  <c:v>4</c:v>
                </c:pt>
                <c:pt idx="11">
                  <c:v>4</c:v>
                </c:pt>
                <c:pt idx="12">
                  <c:v>4</c:v>
                </c:pt>
                <c:pt idx="13">
                  <c:v>4</c:v>
                </c:pt>
                <c:pt idx="14">
                  <c:v>5</c:v>
                </c:pt>
                <c:pt idx="15">
                  <c:v>5</c:v>
                </c:pt>
                <c:pt idx="16">
                  <c:v>4</c:v>
                </c:pt>
                <c:pt idx="17">
                  <c:v>4</c:v>
                </c:pt>
                <c:pt idx="18">
                  <c:v>4</c:v>
                </c:pt>
                <c:pt idx="19">
                  <c:v>6</c:v>
                </c:pt>
                <c:pt idx="20">
                  <c:v>5</c:v>
                </c:pt>
                <c:pt idx="21">
                  <c:v>4</c:v>
                </c:pt>
                <c:pt idx="22">
                  <c:v>4</c:v>
                </c:pt>
              </c:numCache>
            </c:numRef>
          </c:xVal>
          <c:yVal>
            <c:numRef>
              <c:f>'7-Risk Management Analysis'!$T$19:$T$41</c:f>
              <c:numCache>
                <c:formatCode>0</c:formatCode>
                <c:ptCount val="23"/>
                <c:pt idx="0">
                  <c:v>5</c:v>
                </c:pt>
                <c:pt idx="1">
                  <c:v>3</c:v>
                </c:pt>
                <c:pt idx="2">
                  <c:v>3</c:v>
                </c:pt>
                <c:pt idx="3">
                  <c:v>5</c:v>
                </c:pt>
                <c:pt idx="4">
                  <c:v>3</c:v>
                </c:pt>
                <c:pt idx="5">
                  <c:v>4</c:v>
                </c:pt>
                <c:pt idx="6">
                  <c:v>1</c:v>
                </c:pt>
                <c:pt idx="7">
                  <c:v>3</c:v>
                </c:pt>
                <c:pt idx="8">
                  <c:v>3</c:v>
                </c:pt>
                <c:pt idx="9">
                  <c:v>2</c:v>
                </c:pt>
                <c:pt idx="10">
                  <c:v>3</c:v>
                </c:pt>
                <c:pt idx="11">
                  <c:v>2</c:v>
                </c:pt>
                <c:pt idx="12">
                  <c:v>3</c:v>
                </c:pt>
                <c:pt idx="13">
                  <c:v>3</c:v>
                </c:pt>
                <c:pt idx="14">
                  <c:v>3</c:v>
                </c:pt>
                <c:pt idx="15">
                  <c:v>2</c:v>
                </c:pt>
                <c:pt idx="16">
                  <c:v>3</c:v>
                </c:pt>
                <c:pt idx="17">
                  <c:v>3</c:v>
                </c:pt>
                <c:pt idx="18">
                  <c:v>2</c:v>
                </c:pt>
                <c:pt idx="19">
                  <c:v>2</c:v>
                </c:pt>
                <c:pt idx="20">
                  <c:v>3</c:v>
                </c:pt>
                <c:pt idx="21">
                  <c:v>2</c:v>
                </c:pt>
                <c:pt idx="22">
                  <c:v>3</c:v>
                </c:pt>
              </c:numCache>
            </c:numRef>
          </c:yVal>
          <c:bubbleSize>
            <c:numRef>
              <c:f>'7-Risk Management Analysis'!$V$19:$V$41</c:f>
              <c:numCache>
                <c:formatCode>0</c:formatCode>
                <c:ptCount val="23"/>
                <c:pt idx="0">
                  <c:v>6</c:v>
                </c:pt>
                <c:pt idx="1">
                  <c:v>6</c:v>
                </c:pt>
                <c:pt idx="2">
                  <c:v>6</c:v>
                </c:pt>
                <c:pt idx="3">
                  <c:v>3</c:v>
                </c:pt>
                <c:pt idx="4">
                  <c:v>1</c:v>
                </c:pt>
                <c:pt idx="5">
                  <c:v>3</c:v>
                </c:pt>
                <c:pt idx="6">
                  <c:v>6</c:v>
                </c:pt>
                <c:pt idx="7">
                  <c:v>5</c:v>
                </c:pt>
                <c:pt idx="8">
                  <c:v>4</c:v>
                </c:pt>
                <c:pt idx="9">
                  <c:v>4</c:v>
                </c:pt>
                <c:pt idx="10">
                  <c:v>4</c:v>
                </c:pt>
                <c:pt idx="11">
                  <c:v>5</c:v>
                </c:pt>
                <c:pt idx="12">
                  <c:v>3</c:v>
                </c:pt>
                <c:pt idx="13">
                  <c:v>3</c:v>
                </c:pt>
                <c:pt idx="14">
                  <c:v>2</c:v>
                </c:pt>
                <c:pt idx="15">
                  <c:v>3</c:v>
                </c:pt>
                <c:pt idx="16">
                  <c:v>2</c:v>
                </c:pt>
                <c:pt idx="17">
                  <c:v>2</c:v>
                </c:pt>
                <c:pt idx="18">
                  <c:v>2</c:v>
                </c:pt>
                <c:pt idx="19">
                  <c:v>2</c:v>
                </c:pt>
                <c:pt idx="20">
                  <c:v>2</c:v>
                </c:pt>
                <c:pt idx="21">
                  <c:v>6</c:v>
                </c:pt>
                <c:pt idx="22">
                  <c:v>6</c:v>
                </c:pt>
              </c:numCache>
            </c:numRef>
          </c:bubbleSize>
          <c:bubble3D val="0"/>
          <c:extLst>
            <c:ext xmlns:c14="http://schemas.microsoft.com/office/drawing/2007/8/2/chart" uri="{6F2FDCE9-48DA-4B69-8628-5D25D57E5C99}">
              <c14:invertSolidFillFmt>
                <c14:spPr xmlns:c14="http://schemas.microsoft.com/office/drawing/2007/8/2/chart">
                  <a:solidFill>
                    <a:srgbClr val="FFFFFF"/>
                  </a:solidFill>
                  <a:ln w="3175">
                    <a:solidFill>
                      <a:srgbClr val="000000"/>
                    </a:solidFill>
                    <a:prstDash val="solid"/>
                  </a:ln>
                </c14:spPr>
              </c14:invertSolidFillFmt>
            </c:ext>
            <c:ext xmlns:c16="http://schemas.microsoft.com/office/drawing/2014/chart" uri="{C3380CC4-5D6E-409C-BE32-E72D297353CC}">
              <c16:uniqueId val="{00000028-516D-403E-8EC5-D5D0E5566718}"/>
            </c:ext>
          </c:extLst>
        </c:ser>
        <c:dLbls>
          <c:showLegendKey val="0"/>
          <c:showVal val="0"/>
          <c:showCatName val="0"/>
          <c:showSerName val="0"/>
          <c:showPercent val="0"/>
          <c:showBubbleSize val="0"/>
        </c:dLbls>
        <c:bubbleScale val="100"/>
        <c:showNegBubbles val="1"/>
        <c:sizeRepresents val="w"/>
        <c:axId val="486979920"/>
        <c:axId val="1"/>
      </c:bubbleChart>
      <c:valAx>
        <c:axId val="486979920"/>
        <c:scaling>
          <c:orientation val="minMax"/>
          <c:max val="7"/>
          <c:min val="0"/>
        </c:scaling>
        <c:delete val="0"/>
        <c:axPos val="b"/>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de-DE"/>
                  <a:t>Impact</a:t>
                </a:r>
              </a:p>
            </c:rich>
          </c:tx>
          <c:layout>
            <c:manualLayout>
              <c:xMode val="edge"/>
              <c:yMode val="edge"/>
              <c:x val="0.50000034136016736"/>
              <c:y val="0.91366973340497526"/>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FFFFFF"/>
                </a:solidFill>
                <a:latin typeface="Arial"/>
                <a:ea typeface="Arial"/>
                <a:cs typeface="Arial"/>
              </a:defRPr>
            </a:pPr>
            <a:endParaRPr lang="de-DE"/>
          </a:p>
        </c:txPr>
        <c:crossAx val="1"/>
        <c:crosses val="autoZero"/>
        <c:crossBetween val="midCat"/>
        <c:majorUnit val="3.5"/>
        <c:minorUnit val="3.5"/>
      </c:valAx>
      <c:valAx>
        <c:axId val="1"/>
        <c:scaling>
          <c:orientation val="minMax"/>
          <c:max val="7"/>
          <c:min val="0"/>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Arial"/>
                    <a:ea typeface="Arial"/>
                    <a:cs typeface="Arial"/>
                  </a:defRPr>
                </a:pPr>
                <a:r>
                  <a:rPr lang="de-DE"/>
                  <a:t>Probability</a:t>
                </a:r>
              </a:p>
            </c:rich>
          </c:tx>
          <c:layout>
            <c:manualLayout>
              <c:xMode val="edge"/>
              <c:yMode val="edge"/>
              <c:x val="3.1319931897281175E-2"/>
              <c:y val="0.42206265900072348"/>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FFFFFF"/>
                </a:solidFill>
                <a:latin typeface="Arial"/>
                <a:ea typeface="Arial"/>
                <a:cs typeface="Arial"/>
              </a:defRPr>
            </a:pPr>
            <a:endParaRPr lang="de-DE"/>
          </a:p>
        </c:txPr>
        <c:crossAx val="486979920"/>
        <c:crosses val="autoZero"/>
        <c:crossBetween val="midCat"/>
        <c:majorUnit val="3.5"/>
        <c:minorUnit val="3.5"/>
      </c:valAx>
      <c:spPr>
        <a:solidFill>
          <a:srgbClr val="C0C0C0"/>
        </a:solidFill>
        <a:ln w="12700">
          <a:solidFill>
            <a:srgbClr val="808080"/>
          </a:solidFill>
          <a:prstDash val="solid"/>
        </a:ln>
      </c:spPr>
    </c:plotArea>
    <c:plotVisOnly val="1"/>
    <c:dispBlanksAs val="gap"/>
    <c:showDLblsOverMax val="0"/>
  </c:chart>
  <c:spPr>
    <a:solidFill>
      <a:srgbClr val="FFFFFF"/>
    </a:solidFill>
    <a:ln w="6350">
      <a:noFill/>
    </a:ln>
  </c:spPr>
  <c:txPr>
    <a:bodyPr/>
    <a:lstStyle/>
    <a:p>
      <a:pPr>
        <a:defRPr sz="9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5" footer="0.5"/>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207673060884062E-2"/>
          <c:y val="2.4324324324324322E-2"/>
          <c:w val="0.94578815679733097"/>
          <c:h val="0.87972972972972963"/>
        </c:manualLayout>
      </c:layout>
      <c:bubbleChart>
        <c:varyColors val="1"/>
        <c:ser>
          <c:idx val="0"/>
          <c:order val="0"/>
          <c:tx>
            <c:v>Impact</c:v>
          </c:tx>
          <c:invertIfNegative val="1"/>
          <c:dPt>
            <c:idx val="0"/>
            <c:invertIfNegative val="1"/>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7883-46B9-8096-8C1C1888870F}"/>
              </c:ext>
            </c:extLst>
          </c:dPt>
          <c:dPt>
            <c:idx val="1"/>
            <c:invertIfNegative val="1"/>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7883-46B9-8096-8C1C1888870F}"/>
              </c:ext>
            </c:extLst>
          </c:dPt>
          <c:dPt>
            <c:idx val="2"/>
            <c:invertIfNegative val="1"/>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7883-46B9-8096-8C1C1888870F}"/>
              </c:ext>
            </c:extLst>
          </c:dPt>
          <c:dPt>
            <c:idx val="3"/>
            <c:invertIfNegative val="1"/>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7883-46B9-8096-8C1C1888870F}"/>
              </c:ext>
            </c:extLst>
          </c:dPt>
          <c:dPt>
            <c:idx val="4"/>
            <c:invertIfNegative val="1"/>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7883-46B9-8096-8C1C1888870F}"/>
              </c:ext>
            </c:extLst>
          </c:dPt>
          <c:dPt>
            <c:idx val="5"/>
            <c:invertIfNegative val="1"/>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7883-46B9-8096-8C1C1888870F}"/>
              </c:ext>
            </c:extLst>
          </c:dPt>
          <c:dPt>
            <c:idx val="6"/>
            <c:invertIfNegative val="1"/>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7883-46B9-8096-8C1C1888870F}"/>
              </c:ext>
            </c:extLst>
          </c:dPt>
          <c:dPt>
            <c:idx val="7"/>
            <c:invertIfNegative val="1"/>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7883-46B9-8096-8C1C1888870F}"/>
              </c:ext>
            </c:extLst>
          </c:dPt>
          <c:dPt>
            <c:idx val="8"/>
            <c:invertIfNegative val="1"/>
            <c:bubble3D val="0"/>
            <c:spPr>
              <a:solidFill>
                <a:schemeClr val="accent3">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1-7883-46B9-8096-8C1C1888870F}"/>
              </c:ext>
            </c:extLst>
          </c:dPt>
          <c:dPt>
            <c:idx val="9"/>
            <c:invertIfNegative val="1"/>
            <c:bubble3D val="0"/>
            <c:spPr>
              <a:solidFill>
                <a:schemeClr val="accent4">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3-7883-46B9-8096-8C1C1888870F}"/>
              </c:ext>
            </c:extLst>
          </c:dPt>
          <c:dPt>
            <c:idx val="10"/>
            <c:invertIfNegative val="1"/>
            <c:bubble3D val="0"/>
            <c:spPr>
              <a:solidFill>
                <a:schemeClr val="accent5">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5-7883-46B9-8096-8C1C1888870F}"/>
              </c:ext>
            </c:extLst>
          </c:dPt>
          <c:dPt>
            <c:idx val="11"/>
            <c:invertIfNegative val="1"/>
            <c:bubble3D val="0"/>
            <c:spPr>
              <a:solidFill>
                <a:schemeClr val="accent6">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7-7883-46B9-8096-8C1C1888870F}"/>
              </c:ext>
            </c:extLst>
          </c:dPt>
          <c:dPt>
            <c:idx val="12"/>
            <c:invertIfNegative val="1"/>
            <c:bubble3D val="0"/>
            <c:spPr>
              <a:solidFill>
                <a:schemeClr val="accent1">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9-7883-46B9-8096-8C1C1888870F}"/>
              </c:ext>
            </c:extLst>
          </c:dPt>
          <c:dPt>
            <c:idx val="13"/>
            <c:invertIfNegative val="1"/>
            <c:bubble3D val="0"/>
            <c:spPr>
              <a:solidFill>
                <a:schemeClr val="accent2">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B-7883-46B9-8096-8C1C1888870F}"/>
              </c:ext>
            </c:extLst>
          </c:dPt>
          <c:dPt>
            <c:idx val="14"/>
            <c:invertIfNegative val="1"/>
            <c:bubble3D val="0"/>
            <c:spPr>
              <a:solidFill>
                <a:schemeClr val="accent3">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D-7883-46B9-8096-8C1C1888870F}"/>
              </c:ext>
            </c:extLst>
          </c:dPt>
          <c:dPt>
            <c:idx val="15"/>
            <c:invertIfNegative val="1"/>
            <c:bubble3D val="0"/>
            <c:spPr>
              <a:solidFill>
                <a:schemeClr val="accent4">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F-7883-46B9-8096-8C1C1888870F}"/>
              </c:ext>
            </c:extLst>
          </c:dPt>
          <c:dPt>
            <c:idx val="16"/>
            <c:invertIfNegative val="1"/>
            <c:bubble3D val="0"/>
            <c:spPr>
              <a:solidFill>
                <a:schemeClr val="accent5">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1-7883-46B9-8096-8C1C1888870F}"/>
              </c:ext>
            </c:extLst>
          </c:dPt>
          <c:dPt>
            <c:idx val="17"/>
            <c:invertIfNegative val="1"/>
            <c:bubble3D val="0"/>
            <c:spPr>
              <a:solidFill>
                <a:schemeClr val="accent6">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3-7883-46B9-8096-8C1C1888870F}"/>
              </c:ext>
            </c:extLst>
          </c:dPt>
          <c:dPt>
            <c:idx val="18"/>
            <c:invertIfNegative val="1"/>
            <c:bubble3D val="0"/>
            <c:spPr>
              <a:solidFill>
                <a:schemeClr val="accent1">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5-7883-46B9-8096-8C1C1888870F}"/>
              </c:ext>
            </c:extLst>
          </c:dPt>
          <c:dPt>
            <c:idx val="19"/>
            <c:invertIfNegative val="1"/>
            <c:bubble3D val="0"/>
            <c:spPr>
              <a:solidFill>
                <a:schemeClr val="accent2">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7-7883-46B9-8096-8C1C1888870F}"/>
              </c:ext>
            </c:extLst>
          </c:dPt>
          <c:dPt>
            <c:idx val="20"/>
            <c:invertIfNegative val="1"/>
            <c:bubble3D val="0"/>
            <c:spPr>
              <a:solidFill>
                <a:schemeClr val="accent3">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9-F667-49F8-A060-C1ACC2DD74D4}"/>
              </c:ext>
            </c:extLst>
          </c:dPt>
          <c:dPt>
            <c:idx val="21"/>
            <c:invertIfNegative val="1"/>
            <c:bubble3D val="0"/>
            <c:spPr>
              <a:solidFill>
                <a:schemeClr val="accent4">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B-F667-49F8-A060-C1ACC2DD74D4}"/>
              </c:ext>
            </c:extLst>
          </c:dPt>
          <c:dPt>
            <c:idx val="22"/>
            <c:invertIfNegative val="1"/>
            <c:bubble3D val="0"/>
            <c:spPr>
              <a:solidFill>
                <a:schemeClr val="accent5">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D-F667-49F8-A060-C1ACC2DD74D4}"/>
              </c:ext>
            </c:extLst>
          </c:dPt>
          <c:dLbls>
            <c:dLbl>
              <c:idx val="0"/>
              <c:tx>
                <c:strRef>
                  <c:f>'7-Risk Management Analysis'!$C$19</c:f>
                  <c:strCache>
                    <c:ptCount val="1"/>
                    <c:pt idx="0">
                      <c:v>Global warming leads to unnormal warm days up to 36 degress, second floor with powder coating line is not climated, temperature indoor above 40 degrees</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{CF82FC7D-C65C-489C-B8D0-0435A19D066B}</c15:txfldGUID>
                      <c15:f>'7-Risk Management Analysis'!$C$19</c15:f>
                      <c15:dlblFieldTableCache>
                        <c:ptCount val="1"/>
                        <c:pt idx="0">
                          <c:v>Global warming leads to unnormal warm days up to 36 degress, second floor with powder coating line is not climated, temperature indoor above 40 degrees</c:v>
                        </c:pt>
                      </c15:dlblFieldTableCache>
                    </c15:dlblFTEntry>
                  </c15:dlblFieldTable>
                  <c15:showDataLabelsRange val="0"/>
                </c:ext>
                <c:ext xmlns:c16="http://schemas.microsoft.com/office/drawing/2014/chart" uri="{C3380CC4-5D6E-409C-BE32-E72D297353CC}">
                  <c16:uniqueId val="{00000001-7883-46B9-8096-8C1C1888870F}"/>
                </c:ext>
              </c:extLst>
            </c:dLbl>
            <c:dLbl>
              <c:idx val="1"/>
              <c:tx>
                <c:strRef>
                  <c:f>'7-Risk Management Analysis'!$C$20</c:f>
                  <c:strCache>
                    <c:ptCount val="1"/>
                    <c:pt idx="0">
                      <c:v>Change of buying criteria / preferences (design, technology, price points, etc.)</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{7CF966ED-EF42-4EEF-B66D-971B7A92B62C}</c15:txfldGUID>
                      <c15:f>'7-Risk Management Analysis'!$C$20</c15:f>
                      <c15:dlblFieldTableCache>
                        <c:ptCount val="1"/>
                        <c:pt idx="0">
                          <c:v>Change of buying criteria / preferences (design, technology, price points, etc.)</c:v>
                        </c:pt>
                      </c15:dlblFieldTableCache>
                    </c15:dlblFTEntry>
                  </c15:dlblFieldTable>
                  <c15:showDataLabelsRange val="0"/>
                </c:ext>
                <c:ext xmlns:c16="http://schemas.microsoft.com/office/drawing/2014/chart" uri="{C3380CC4-5D6E-409C-BE32-E72D297353CC}">
                  <c16:uniqueId val="{00000003-7883-46B9-8096-8C1C1888870F}"/>
                </c:ext>
              </c:extLst>
            </c:dLbl>
            <c:dLbl>
              <c:idx val="2"/>
              <c:tx>
                <c:strRef>
                  <c:f>'7-Risk Management Analysis'!$C$21</c:f>
                  <c:strCache>
                    <c:ptCount val="1"/>
                    <c:pt idx="0">
                      <c:v>Global shortage of certain raw materials</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{417B05CD-A9C5-41D2-917C-786CD34C2320}</c15:txfldGUID>
                      <c15:f>'7-Risk Management Analysis'!$C$21</c15:f>
                      <c15:dlblFieldTableCache>
                        <c:ptCount val="1"/>
                        <c:pt idx="0">
                          <c:v>Global shortage of certain raw materials</c:v>
                        </c:pt>
                      </c15:dlblFieldTableCache>
                    </c15:dlblFTEntry>
                  </c15:dlblFieldTable>
                  <c15:showDataLabelsRange val="0"/>
                </c:ext>
                <c:ext xmlns:c16="http://schemas.microsoft.com/office/drawing/2014/chart" uri="{C3380CC4-5D6E-409C-BE32-E72D297353CC}">
                  <c16:uniqueId val="{00000005-7883-46B9-8096-8C1C1888870F}"/>
                </c:ext>
              </c:extLst>
            </c:dLbl>
            <c:dLbl>
              <c:idx val="3"/>
              <c:tx>
                <c:strRef>
                  <c:f>'7-Risk Management Analysis'!$C$22</c:f>
                  <c:strCache>
                    <c:ptCount val="1"/>
                    <c:pt idx="0">
                      <c:v>Significant increase in transportation cost</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{04E6DE0E-2C61-4360-9661-CDA895123A95}</c15:txfldGUID>
                      <c15:f>'7-Risk Management Analysis'!$C$22</c15:f>
                      <c15:dlblFieldTableCache>
                        <c:ptCount val="1"/>
                        <c:pt idx="0">
                          <c:v>Significant increase in transportation cost</c:v>
                        </c:pt>
                      </c15:dlblFieldTableCache>
                    </c15:dlblFTEntry>
                  </c15:dlblFieldTable>
                  <c15:showDataLabelsRange val="0"/>
                </c:ext>
                <c:ext xmlns:c16="http://schemas.microsoft.com/office/drawing/2014/chart" uri="{C3380CC4-5D6E-409C-BE32-E72D297353CC}">
                  <c16:uniqueId val="{00000007-7883-46B9-8096-8C1C1888870F}"/>
                </c:ext>
              </c:extLst>
            </c:dLbl>
            <c:dLbl>
              <c:idx val="4"/>
              <c:tx>
                <c:strRef>
                  <c:f>'7-Risk Management Analysis'!$C$23</c:f>
                  <c:strCache>
                    <c:ptCount val="1"/>
                    <c:pt idx="0">
                      <c:v>Goods out department is located in sagging building, Risk that building is breaking </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{C94F997A-CB2A-4A28-8BBD-49CDC5C690A6}</c15:txfldGUID>
                      <c15:f>'7-Risk Management Analysis'!$C$23</c15:f>
                      <c15:dlblFieldTableCache>
                        <c:ptCount val="1"/>
                        <c:pt idx="0">
                          <c:v>Goods out department is located in sagging building, Risk that building is breaking </c:v>
                        </c:pt>
                      </c15:dlblFieldTableCache>
                    </c15:dlblFTEntry>
                  </c15:dlblFieldTable>
                  <c15:showDataLabelsRange val="0"/>
                </c:ext>
                <c:ext xmlns:c16="http://schemas.microsoft.com/office/drawing/2014/chart" uri="{C3380CC4-5D6E-409C-BE32-E72D297353CC}">
                  <c16:uniqueId val="{00000009-7883-46B9-8096-8C1C1888870F}"/>
                </c:ext>
              </c:extLst>
            </c:dLbl>
            <c:dLbl>
              <c:idx val="5"/>
              <c:tx>
                <c:strRef>
                  <c:f>'7-Risk Management Analysis'!$C$24</c:f>
                  <c:strCache>
                    <c:ptCount val="1"/>
                    <c:pt idx="0">
                      <c:v>Key machinery breakdown</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{7F119568-D33F-448C-A1E3-1B938E29C846}</c15:txfldGUID>
                      <c15:f>'7-Risk Management Analysis'!$C$24</c15:f>
                      <c15:dlblFieldTableCache>
                        <c:ptCount val="1"/>
                        <c:pt idx="0">
                          <c:v>Key machinery breakdown</c:v>
                        </c:pt>
                      </c15:dlblFieldTableCache>
                    </c15:dlblFTEntry>
                  </c15:dlblFieldTable>
                  <c15:showDataLabelsRange val="0"/>
                </c:ext>
                <c:ext xmlns:c16="http://schemas.microsoft.com/office/drawing/2014/chart" uri="{C3380CC4-5D6E-409C-BE32-E72D297353CC}">
                  <c16:uniqueId val="{0000000B-7883-46B9-8096-8C1C1888870F}"/>
                </c:ext>
              </c:extLst>
            </c:dLbl>
            <c:dLbl>
              <c:idx val="6"/>
              <c:tx>
                <c:strRef>
                  <c:f>'7-Risk Management Analysis'!$C$25</c:f>
                  <c:strCache>
                    <c:ptCount val="1"/>
                    <c:pt idx="0">
                      <c:v>Stop of investment/ loss of market</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{F23DDE35-B1BD-4F8D-B138-5A6AB609FCE6}</c15:txfldGUID>
                      <c15:f>'7-Risk Management Analysis'!$C$25</c15:f>
                      <c15:dlblFieldTableCache>
                        <c:ptCount val="1"/>
                        <c:pt idx="0">
                          <c:v>Stop of investment/ loss of market</c:v>
                        </c:pt>
                      </c15:dlblFieldTableCache>
                    </c15:dlblFTEntry>
                  </c15:dlblFieldTable>
                  <c15:showDataLabelsRange val="0"/>
                </c:ext>
                <c:ext xmlns:c16="http://schemas.microsoft.com/office/drawing/2014/chart" uri="{C3380CC4-5D6E-409C-BE32-E72D297353CC}">
                  <c16:uniqueId val="{0000000D-7883-46B9-8096-8C1C1888870F}"/>
                </c:ext>
              </c:extLst>
            </c:dLbl>
            <c:dLbl>
              <c:idx val="7"/>
              <c:tx>
                <c:strRef>
                  <c:f>'7-Risk Management Analysis'!$C$26</c:f>
                  <c:strCache>
                    <c:ptCount val="1"/>
                    <c:pt idx="0">
                      <c:v>Inflation will increase pricing for raw materials and components</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{9C5E627E-8B64-4793-AF12-EEC5E67CAC4A}</c15:txfldGUID>
                      <c15:f>'7-Risk Management Analysis'!$C$26</c15:f>
                      <c15:dlblFieldTableCache>
                        <c:ptCount val="1"/>
                        <c:pt idx="0">
                          <c:v>Inflation will increase pricing for raw materials and components</c:v>
                        </c:pt>
                      </c15:dlblFieldTableCache>
                    </c15:dlblFTEntry>
                  </c15:dlblFieldTable>
                  <c15:showDataLabelsRange val="0"/>
                </c:ext>
                <c:ext xmlns:c16="http://schemas.microsoft.com/office/drawing/2014/chart" uri="{C3380CC4-5D6E-409C-BE32-E72D297353CC}">
                  <c16:uniqueId val="{0000000F-7883-46B9-8096-8C1C1888870F}"/>
                </c:ext>
              </c:extLst>
            </c:dLbl>
            <c:dLbl>
              <c:idx val="8"/>
              <c:tx>
                <c:strRef>
                  <c:f>'7-Risk Management Analysis'!$C$27</c:f>
                  <c:strCache>
                    <c:ptCount val="1"/>
                    <c:pt idx="0">
                      <c:v>4th wave of pandemic COVID 19 desease which requires shut-down of one or multiple plants</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{1D5C575A-74D8-4E17-867F-AD1A452F92CC}</c15:txfldGUID>
                      <c15:f>'7-Risk Management Analysis'!$C$27</c15:f>
                      <c15:dlblFieldTableCache>
                        <c:ptCount val="1"/>
                        <c:pt idx="0">
                          <c:v>4th wave of pandemic COVID 19 desease which requires shut-down of one or multiple plants</c:v>
                        </c:pt>
                      </c15:dlblFieldTableCache>
                    </c15:dlblFTEntry>
                  </c15:dlblFieldTable>
                  <c15:showDataLabelsRange val="0"/>
                </c:ext>
                <c:ext xmlns:c16="http://schemas.microsoft.com/office/drawing/2014/chart" uri="{C3380CC4-5D6E-409C-BE32-E72D297353CC}">
                  <c16:uniqueId val="{00000011-7883-46B9-8096-8C1C1888870F}"/>
                </c:ext>
              </c:extLst>
            </c:dLbl>
            <c:dLbl>
              <c:idx val="9"/>
              <c:tx>
                <c:strRef>
                  <c:f>'7-Risk Management Analysis'!$C$28</c:f>
                  <c:strCache>
                    <c:ptCount val="1"/>
                    <c:pt idx="0">
                      <c:v>Supplier mistakes could lead to massive reclamation </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{EC346DF4-7D96-4A6A-93D3-31BAB40D5252}</c15:txfldGUID>
                      <c15:f>'7-Risk Management Analysis'!$C$28</c15:f>
                      <c15:dlblFieldTableCache>
                        <c:ptCount val="1"/>
                        <c:pt idx="0">
                          <c:v>Supplier mistakes could lead to massive reclamation </c:v>
                        </c:pt>
                      </c15:dlblFieldTableCache>
                    </c15:dlblFTEntry>
                  </c15:dlblFieldTable>
                  <c15:showDataLabelsRange val="0"/>
                </c:ext>
                <c:ext xmlns:c16="http://schemas.microsoft.com/office/drawing/2014/chart" uri="{C3380CC4-5D6E-409C-BE32-E72D297353CC}">
                  <c16:uniqueId val="{00000013-7883-46B9-8096-8C1C1888870F}"/>
                </c:ext>
              </c:extLst>
            </c:dLbl>
            <c:dLbl>
              <c:idx val="10"/>
              <c:tx>
                <c:strRef>
                  <c:f>'7-Risk Management Analysis'!$C$29</c:f>
                  <c:strCache>
                    <c:ptCount val="1"/>
                    <c:pt idx="0">
                      <c:v>Vandalisim or burglary</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{AA807494-5002-4AAF-8B6D-4567F8D620E0}</c15:txfldGUID>
                      <c15:f>'7-Risk Management Analysis'!$C$29</c15:f>
                      <c15:dlblFieldTableCache>
                        <c:ptCount val="1"/>
                        <c:pt idx="0">
                          <c:v>Vandalisim or burglary</c:v>
                        </c:pt>
                      </c15:dlblFieldTableCache>
                    </c15:dlblFTEntry>
                  </c15:dlblFieldTable>
                  <c15:showDataLabelsRange val="0"/>
                </c:ext>
                <c:ext xmlns:c16="http://schemas.microsoft.com/office/drawing/2014/chart" uri="{C3380CC4-5D6E-409C-BE32-E72D297353CC}">
                  <c16:uniqueId val="{00000015-7883-46B9-8096-8C1C1888870F}"/>
                </c:ext>
              </c:extLst>
            </c:dLbl>
            <c:dLbl>
              <c:idx val="11"/>
              <c:tx>
                <c:strRef>
                  <c:f>'7-Risk Management Analysis'!$C$33</c:f>
                  <c:strCache>
                    <c:ptCount val="1"/>
                    <c:pt idx="0">
                      <c:v>Loss of critical talent (or low attractiveness for new talent)</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{A55AA5C9-8B1E-4448-98B5-091517E843B3}</c15:txfldGUID>
                      <c15:f>'7-Risk Management Analysis'!$C$33</c15:f>
                      <c15:dlblFieldTableCache>
                        <c:ptCount val="1"/>
                        <c:pt idx="0">
                          <c:v>Loss of critical talent (or low attractiveness for new talent)</c:v>
                        </c:pt>
                      </c15:dlblFieldTableCache>
                    </c15:dlblFTEntry>
                  </c15:dlblFieldTable>
                  <c15:showDataLabelsRange val="0"/>
                </c:ext>
                <c:ext xmlns:c16="http://schemas.microsoft.com/office/drawing/2014/chart" uri="{C3380CC4-5D6E-409C-BE32-E72D297353CC}">
                  <c16:uniqueId val="{00000017-7883-46B9-8096-8C1C1888870F}"/>
                </c:ext>
              </c:extLst>
            </c:dLbl>
            <c:dLbl>
              <c:idx val="12"/>
              <c:tx>
                <c:strRef>
                  <c:f>'7-Risk Management Analysis'!$C$34</c:f>
                  <c:strCache>
                    <c:ptCount val="1"/>
                    <c:pt idx="0">
                      <c:v>Break out of fire in operations</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{EC1261D8-AACF-4856-B91E-6969FDB8B23F}</c15:txfldGUID>
                      <c15:f>'7-Risk Management Analysis'!$C$34</c15:f>
                      <c15:dlblFieldTableCache>
                        <c:ptCount val="1"/>
                        <c:pt idx="0">
                          <c:v>Break out of fire in operations</c:v>
                        </c:pt>
                      </c15:dlblFieldTableCache>
                    </c15:dlblFTEntry>
                  </c15:dlblFieldTable>
                  <c15:showDataLabelsRange val="0"/>
                </c:ext>
                <c:ext xmlns:c16="http://schemas.microsoft.com/office/drawing/2014/chart" uri="{C3380CC4-5D6E-409C-BE32-E72D297353CC}">
                  <c16:uniqueId val="{00000019-7883-46B9-8096-8C1C1888870F}"/>
                </c:ext>
              </c:extLst>
            </c:dLbl>
            <c:dLbl>
              <c:idx val="13"/>
              <c:tx>
                <c:strRef>
                  <c:f>'7-Risk Management Analysis'!$C$35</c:f>
                  <c:strCache>
                    <c:ptCount val="1"/>
                    <c:pt idx="0">
                      <c:v>No supplier able to deliver to our needs</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{0824BEE8-3F95-4BD5-A6F2-CAF2786C8E53}</c15:txfldGUID>
                      <c15:f>'7-Risk Management Analysis'!$C$35</c15:f>
                      <c15:dlblFieldTableCache>
                        <c:ptCount val="1"/>
                        <c:pt idx="0">
                          <c:v>No supplier able to deliver to our needs</c:v>
                        </c:pt>
                      </c15:dlblFieldTableCache>
                    </c15:dlblFTEntry>
                  </c15:dlblFieldTable>
                  <c15:showDataLabelsRange val="0"/>
                </c:ext>
                <c:ext xmlns:c16="http://schemas.microsoft.com/office/drawing/2014/chart" uri="{C3380CC4-5D6E-409C-BE32-E72D297353CC}">
                  <c16:uniqueId val="{0000001B-7883-46B9-8096-8C1C1888870F}"/>
                </c:ext>
              </c:extLst>
            </c:dLbl>
            <c:dLbl>
              <c:idx val="14"/>
              <c:tx>
                <c:strRef>
                  <c:f>'7-Risk Management Analysis'!$C$36</c:f>
                  <c:strCache>
                    <c:ptCount val="1"/>
                    <c:pt idx="0">
                      <c:v>Change program will not succed and employees loose faith in new structure</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{11C3A547-DE67-417D-BEC8-5E5D2DDDC8C3}</c15:txfldGUID>
                      <c15:f>'7-Risk Management Analysis'!$C$36</c15:f>
                      <c15:dlblFieldTableCache>
                        <c:ptCount val="1"/>
                        <c:pt idx="0">
                          <c:v>Change program will not succed and employees loose faith in new structure</c:v>
                        </c:pt>
                      </c15:dlblFieldTableCache>
                    </c15:dlblFTEntry>
                  </c15:dlblFieldTable>
                  <c15:showDataLabelsRange val="0"/>
                </c:ext>
                <c:ext xmlns:c16="http://schemas.microsoft.com/office/drawing/2014/chart" uri="{C3380CC4-5D6E-409C-BE32-E72D297353CC}">
                  <c16:uniqueId val="{0000001D-7883-46B9-8096-8C1C1888870F}"/>
                </c:ext>
              </c:extLst>
            </c:dLbl>
            <c:dLbl>
              <c:idx val="15"/>
              <c:tx>
                <c:strRef>
                  <c:f>'7-Risk Management Analysis'!$C$37</c:f>
                  <c:strCache>
                    <c:ptCount val="1"/>
                    <c:pt idx="0">
                      <c:v>Inadequate description of risks and behavior in operations</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{0529F115-A075-4040-B5E8-FD0D44083ACD}</c15:txfldGUID>
                      <c15:f>'7-Risk Management Analysis'!$C$37</c15:f>
                      <c15:dlblFieldTableCache>
                        <c:ptCount val="1"/>
                        <c:pt idx="0">
                          <c:v>Inadequate description of risks and behavior in operations</c:v>
                        </c:pt>
                      </c15:dlblFieldTableCache>
                    </c15:dlblFTEntry>
                  </c15:dlblFieldTable>
                  <c15:showDataLabelsRange val="0"/>
                </c:ext>
                <c:ext xmlns:c16="http://schemas.microsoft.com/office/drawing/2014/chart" uri="{C3380CC4-5D6E-409C-BE32-E72D297353CC}">
                  <c16:uniqueId val="{0000001F-7883-46B9-8096-8C1C1888870F}"/>
                </c:ext>
              </c:extLst>
            </c:dLbl>
            <c:dLbl>
              <c:idx val="16"/>
              <c:tx>
                <c:strRef>
                  <c:f>'7-Risk Management Analysis'!$C$38</c:f>
                  <c:strCache>
                    <c:ptCount val="1"/>
                    <c:pt idx="0">
                      <c:v>Development of products that do not meet market needs</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{A2DEF61B-598A-4CDA-B1E3-C27A63865248}</c15:txfldGUID>
                      <c15:f>'7-Risk Management Analysis'!$C$38</c15:f>
                      <c15:dlblFieldTableCache>
                        <c:ptCount val="1"/>
                        <c:pt idx="0">
                          <c:v>Development of products that do not meet market needs</c:v>
                        </c:pt>
                      </c15:dlblFieldTableCache>
                    </c15:dlblFTEntry>
                  </c15:dlblFieldTable>
                  <c15:showDataLabelsRange val="0"/>
                </c:ext>
                <c:ext xmlns:c16="http://schemas.microsoft.com/office/drawing/2014/chart" uri="{C3380CC4-5D6E-409C-BE32-E72D297353CC}">
                  <c16:uniqueId val="{00000021-7883-46B9-8096-8C1C1888870F}"/>
                </c:ext>
              </c:extLst>
            </c:dLbl>
            <c:dLbl>
              <c:idx val="17"/>
              <c:tx>
                <c:strRef>
                  <c:f>'7-Risk Management Analysis'!$C$39</c:f>
                  <c:strCache>
                    <c:ptCount val="1"/>
                    <c:pt idx="0">
                      <c:v>recourse claims due to design defects</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{98C9E494-FAF2-40CC-8C17-E89F50EC2CE2}</c15:txfldGUID>
                      <c15:f>'7-Risk Management Analysis'!$C$39</c15:f>
                      <c15:dlblFieldTableCache>
                        <c:ptCount val="1"/>
                        <c:pt idx="0">
                          <c:v>recourse claims due to design defects</c:v>
                        </c:pt>
                      </c15:dlblFieldTableCache>
                    </c15:dlblFTEntry>
                  </c15:dlblFieldTable>
                  <c15:showDataLabelsRange val="0"/>
                </c:ext>
                <c:ext xmlns:c16="http://schemas.microsoft.com/office/drawing/2014/chart" uri="{C3380CC4-5D6E-409C-BE32-E72D297353CC}">
                  <c16:uniqueId val="{00000023-7883-46B9-8096-8C1C1888870F}"/>
                </c:ext>
              </c:extLst>
            </c:dLbl>
            <c:dLbl>
              <c:idx val="18"/>
              <c:tx>
                <c:strRef>
                  <c:f>'7-Risk Management Analysis'!$C$40</c:f>
                  <c:strCache>
                    <c:ptCount val="1"/>
                    <c:pt idx="0">
                      <c:v>Problems during the development process, e.g. due to material and supplier bottlenecks or faulty deliveries - Delayed, or no, market launch </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{807E1B21-86DB-4AAC-B8A7-65E00BFA58BA}</c15:txfldGUID>
                      <c15:f>'7-Risk Management Analysis'!$C$40</c15:f>
                      <c15:dlblFieldTableCache>
                        <c:ptCount val="1"/>
                        <c:pt idx="0">
                          <c:v>Problems during the development process, e.g. due to material and supplier bottlenecks or faulty deliveries - Delayed, or no, market launch </c:v>
                        </c:pt>
                      </c15:dlblFieldTableCache>
                    </c15:dlblFTEntry>
                  </c15:dlblFieldTable>
                  <c15:showDataLabelsRange val="0"/>
                </c:ext>
                <c:ext xmlns:c16="http://schemas.microsoft.com/office/drawing/2014/chart" uri="{C3380CC4-5D6E-409C-BE32-E72D297353CC}">
                  <c16:uniqueId val="{00000025-7883-46B9-8096-8C1C1888870F}"/>
                </c:ext>
              </c:extLst>
            </c:dLbl>
            <c:dLbl>
              <c:idx val="19"/>
              <c:tx>
                <c:strRef>
                  <c:f>'7-Risk Management Analysis'!$C$41</c:f>
                  <c:strCache>
                    <c:ptCount val="1"/>
                    <c:pt idx="0">
                      <c:v>CAD system failure / ERP system failure </c:v>
                    </c:pt>
                  </c:strCache>
                </c:strRef>
              </c:tx>
              <c:dLblPos val="ctr"/>
              <c:showLegendKey val="0"/>
              <c:showVal val="1"/>
              <c:showCatName val="0"/>
              <c:showSerName val="0"/>
              <c:showPercent val="0"/>
              <c:showBubbleSize val="0"/>
              <c:extLst>
                <c:ext xmlns:c15="http://schemas.microsoft.com/office/drawing/2012/chart" uri="{CE6537A1-D6FC-4f65-9D91-7224C49458BB}">
                  <c15:dlblFieldTable>
                    <c15:dlblFTEntry>
                      <c15:txfldGUID>{336F10C7-B5E9-40A1-A3A3-BDDC2EF0F2F3}</c15:txfldGUID>
                      <c15:f>'7-Risk Management Analysis'!$C$41</c15:f>
                      <c15:dlblFieldTableCache>
                        <c:ptCount val="1"/>
                        <c:pt idx="0">
                          <c:v>CAD system failure / ERP system failure </c:v>
                        </c:pt>
                      </c15:dlblFieldTableCache>
                    </c15:dlblFTEntry>
                  </c15:dlblFieldTable>
                  <c15:showDataLabelsRange val="0"/>
                </c:ext>
                <c:ext xmlns:c16="http://schemas.microsoft.com/office/drawing/2014/chart" uri="{C3380CC4-5D6E-409C-BE32-E72D297353CC}">
                  <c16:uniqueId val="{00000027-7883-46B9-8096-8C1C1888870F}"/>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Calibri"/>
                    <a:ea typeface="+mn-ea"/>
                    <a:cs typeface="+mn-cs"/>
                  </a:defRPr>
                </a:pPr>
                <a:endParaRPr lang="de-D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'7-Risk Management Analysis'!$S$19:$S$41</c:f>
              <c:numCache>
                <c:formatCode>0</c:formatCode>
                <c:ptCount val="23"/>
                <c:pt idx="0">
                  <c:v>4</c:v>
                </c:pt>
                <c:pt idx="1">
                  <c:v>6</c:v>
                </c:pt>
                <c:pt idx="2">
                  <c:v>6</c:v>
                </c:pt>
                <c:pt idx="3">
                  <c:v>4</c:v>
                </c:pt>
                <c:pt idx="4">
                  <c:v>6</c:v>
                </c:pt>
                <c:pt idx="5">
                  <c:v>6</c:v>
                </c:pt>
                <c:pt idx="6">
                  <c:v>6</c:v>
                </c:pt>
                <c:pt idx="7">
                  <c:v>4</c:v>
                </c:pt>
                <c:pt idx="8">
                  <c:v>5</c:v>
                </c:pt>
                <c:pt idx="9">
                  <c:v>6</c:v>
                </c:pt>
                <c:pt idx="10">
                  <c:v>4</c:v>
                </c:pt>
                <c:pt idx="11">
                  <c:v>4</c:v>
                </c:pt>
                <c:pt idx="12">
                  <c:v>4</c:v>
                </c:pt>
                <c:pt idx="13">
                  <c:v>4</c:v>
                </c:pt>
                <c:pt idx="14">
                  <c:v>5</c:v>
                </c:pt>
                <c:pt idx="15">
                  <c:v>5</c:v>
                </c:pt>
                <c:pt idx="16">
                  <c:v>4</c:v>
                </c:pt>
                <c:pt idx="17">
                  <c:v>4</c:v>
                </c:pt>
                <c:pt idx="18">
                  <c:v>4</c:v>
                </c:pt>
                <c:pt idx="19">
                  <c:v>6</c:v>
                </c:pt>
                <c:pt idx="20">
                  <c:v>5</c:v>
                </c:pt>
                <c:pt idx="21">
                  <c:v>4</c:v>
                </c:pt>
                <c:pt idx="22">
                  <c:v>4</c:v>
                </c:pt>
              </c:numCache>
            </c:numRef>
          </c:xVal>
          <c:yVal>
            <c:numRef>
              <c:f>'7-Risk Management Analysis'!$T$19:$T$41</c:f>
              <c:numCache>
                <c:formatCode>0</c:formatCode>
                <c:ptCount val="23"/>
                <c:pt idx="0">
                  <c:v>5</c:v>
                </c:pt>
                <c:pt idx="1">
                  <c:v>3</c:v>
                </c:pt>
                <c:pt idx="2">
                  <c:v>3</c:v>
                </c:pt>
                <c:pt idx="3">
                  <c:v>5</c:v>
                </c:pt>
                <c:pt idx="4">
                  <c:v>3</c:v>
                </c:pt>
                <c:pt idx="5">
                  <c:v>4</c:v>
                </c:pt>
                <c:pt idx="6">
                  <c:v>1</c:v>
                </c:pt>
                <c:pt idx="7">
                  <c:v>3</c:v>
                </c:pt>
                <c:pt idx="8">
                  <c:v>3</c:v>
                </c:pt>
                <c:pt idx="9">
                  <c:v>2</c:v>
                </c:pt>
                <c:pt idx="10">
                  <c:v>3</c:v>
                </c:pt>
                <c:pt idx="11">
                  <c:v>2</c:v>
                </c:pt>
                <c:pt idx="12">
                  <c:v>3</c:v>
                </c:pt>
                <c:pt idx="13">
                  <c:v>3</c:v>
                </c:pt>
                <c:pt idx="14">
                  <c:v>3</c:v>
                </c:pt>
                <c:pt idx="15">
                  <c:v>2</c:v>
                </c:pt>
                <c:pt idx="16">
                  <c:v>3</c:v>
                </c:pt>
                <c:pt idx="17">
                  <c:v>3</c:v>
                </c:pt>
                <c:pt idx="18">
                  <c:v>2</c:v>
                </c:pt>
                <c:pt idx="19">
                  <c:v>2</c:v>
                </c:pt>
                <c:pt idx="20">
                  <c:v>3</c:v>
                </c:pt>
                <c:pt idx="21">
                  <c:v>2</c:v>
                </c:pt>
                <c:pt idx="22">
                  <c:v>3</c:v>
                </c:pt>
              </c:numCache>
            </c:numRef>
          </c:yVal>
          <c:bubbleSize>
            <c:numRef>
              <c:f>'7-Risk Management Analysis'!$V$19:$V$41</c:f>
              <c:numCache>
                <c:formatCode>0</c:formatCode>
                <c:ptCount val="23"/>
                <c:pt idx="0">
                  <c:v>6</c:v>
                </c:pt>
                <c:pt idx="1">
                  <c:v>6</c:v>
                </c:pt>
                <c:pt idx="2">
                  <c:v>6</c:v>
                </c:pt>
                <c:pt idx="3">
                  <c:v>3</c:v>
                </c:pt>
                <c:pt idx="4">
                  <c:v>1</c:v>
                </c:pt>
                <c:pt idx="5">
                  <c:v>3</c:v>
                </c:pt>
                <c:pt idx="6">
                  <c:v>6</c:v>
                </c:pt>
                <c:pt idx="7">
                  <c:v>5</c:v>
                </c:pt>
                <c:pt idx="8">
                  <c:v>4</c:v>
                </c:pt>
                <c:pt idx="9">
                  <c:v>4</c:v>
                </c:pt>
                <c:pt idx="10">
                  <c:v>4</c:v>
                </c:pt>
                <c:pt idx="11">
                  <c:v>5</c:v>
                </c:pt>
                <c:pt idx="12">
                  <c:v>3</c:v>
                </c:pt>
                <c:pt idx="13">
                  <c:v>3</c:v>
                </c:pt>
                <c:pt idx="14">
                  <c:v>2</c:v>
                </c:pt>
                <c:pt idx="15">
                  <c:v>3</c:v>
                </c:pt>
                <c:pt idx="16">
                  <c:v>2</c:v>
                </c:pt>
                <c:pt idx="17">
                  <c:v>2</c:v>
                </c:pt>
                <c:pt idx="18">
                  <c:v>2</c:v>
                </c:pt>
                <c:pt idx="19">
                  <c:v>2</c:v>
                </c:pt>
                <c:pt idx="20">
                  <c:v>2</c:v>
                </c:pt>
                <c:pt idx="21">
                  <c:v>6</c:v>
                </c:pt>
                <c:pt idx="22">
                  <c:v>6</c:v>
                </c:pt>
              </c:numCache>
            </c:numRef>
          </c:bubbleSize>
          <c:bubble3D val="0"/>
          <c:extLst>
            <c:ext xmlns:c16="http://schemas.microsoft.com/office/drawing/2014/chart" uri="{C3380CC4-5D6E-409C-BE32-E72D297353CC}">
              <c16:uniqueId val="{00000028-7883-46B9-8096-8C1C1888870F}"/>
            </c:ext>
          </c:extLst>
        </c:ser>
        <c:dLbls>
          <c:dLblPos val="ctr"/>
          <c:showLegendKey val="0"/>
          <c:showVal val="1"/>
          <c:showCatName val="0"/>
          <c:showSerName val="0"/>
          <c:showPercent val="0"/>
          <c:showBubbleSize val="0"/>
        </c:dLbls>
        <c:bubbleScale val="100"/>
        <c:showNegBubbles val="1"/>
        <c:sizeRepresents val="w"/>
        <c:axId val="486982544"/>
        <c:axId val="1"/>
      </c:bubbleChart>
      <c:valAx>
        <c:axId val="486982544"/>
        <c:scaling>
          <c:orientation val="minMax"/>
          <c:max val="7"/>
          <c:min val="0"/>
        </c:scaling>
        <c:delete val="0"/>
        <c:axPos val="b"/>
        <c:title>
          <c:tx>
            <c:rich>
              <a:bodyPr rot="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r>
                  <a:rPr lang="de-DE"/>
                  <a:t>Impact</a:t>
                </a:r>
              </a:p>
            </c:rich>
          </c:tx>
          <c:layout>
            <c:manualLayout>
              <c:xMode val="edge"/>
              <c:yMode val="edge"/>
              <c:x val="0.49791492910758955"/>
              <c:y val="0.91351351351351362"/>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dk1">
                    <a:lumMod val="75000"/>
                    <a:lumOff val="25000"/>
                  </a:schemeClr>
                </a:solidFill>
                <a:latin typeface="+mn-lt"/>
                <a:ea typeface="+mn-ea"/>
                <a:cs typeface="+mn-cs"/>
              </a:defRPr>
            </a:pPr>
            <a:endParaRPr lang="de-DE"/>
          </a:p>
        </c:txPr>
        <c:crossAx val="1"/>
        <c:crosses val="autoZero"/>
        <c:crossBetween val="midCat"/>
        <c:majorUnit val="3.5"/>
        <c:minorUnit val="3.5"/>
      </c:valAx>
      <c:valAx>
        <c:axId val="1"/>
        <c:scaling>
          <c:orientation val="minMax"/>
          <c:max val="7"/>
          <c:min val="0"/>
        </c:scaling>
        <c:delete val="0"/>
        <c:axPos val="l"/>
        <c:title>
          <c:tx>
            <c:rich>
              <a:bodyPr rot="-54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r>
                  <a:rPr lang="de-DE"/>
                  <a:t>Probability</a:t>
                </a:r>
              </a:p>
            </c:rich>
          </c:tx>
          <c:layout>
            <c:manualLayout>
              <c:xMode val="edge"/>
              <c:yMode val="edge"/>
              <c:x val="2.0016680567139282E-2"/>
              <c:y val="0.41216216216216217"/>
            </c:manualLayout>
          </c:layout>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de-DE"/>
            </a:p>
          </c:txPr>
        </c:title>
        <c:numFmt formatCode="0" sourceLinked="1"/>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dk1">
                    <a:lumMod val="75000"/>
                    <a:lumOff val="25000"/>
                  </a:schemeClr>
                </a:solidFill>
                <a:latin typeface="+mn-lt"/>
                <a:ea typeface="+mn-ea"/>
                <a:cs typeface="+mn-cs"/>
              </a:defRPr>
            </a:pPr>
            <a:endParaRPr lang="de-DE"/>
          </a:p>
        </c:txPr>
        <c:crossAx val="486982544"/>
        <c:crosses val="autoZero"/>
        <c:crossBetween val="midCat"/>
        <c:majorUnit val="3.5"/>
        <c:minorUnit val="3.5"/>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de-DE"/>
    </a:p>
  </c:txPr>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US"/>
              <a:t>Risk Factors</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de-DE"/>
        </a:p>
      </c:txPr>
    </c:title>
    <c:autoTitleDeleted val="0"/>
    <c:plotArea>
      <c:layout>
        <c:manualLayout>
          <c:layoutTarget val="inner"/>
          <c:xMode val="edge"/>
          <c:yMode val="edge"/>
          <c:x val="8.1541218637992824E-2"/>
          <c:y val="1.1718749999999998E-2"/>
          <c:w val="0.89964157706093195"/>
          <c:h val="0.88932291666666652"/>
        </c:manualLayout>
      </c:layout>
      <c:barChart>
        <c:barDir val="bar"/>
        <c:grouping val="clustered"/>
        <c:varyColors val="1"/>
        <c:ser>
          <c:idx val="0"/>
          <c:order val="0"/>
          <c:invertIfNegative val="0"/>
          <c:dPt>
            <c:idx val="0"/>
            <c:invertIfNegative val="0"/>
            <c:bubble3D val="0"/>
            <c:spPr>
              <a:solidFill>
                <a:schemeClr val="accent1">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0-5F06-4CD9-AED1-6BCB455F769C}"/>
              </c:ext>
            </c:extLst>
          </c:dPt>
          <c:dPt>
            <c:idx val="1"/>
            <c:invertIfNegative val="0"/>
            <c:bubble3D val="0"/>
            <c:spPr>
              <a:solidFill>
                <a:schemeClr val="accent2">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1-5F06-4CD9-AED1-6BCB455F769C}"/>
              </c:ext>
            </c:extLst>
          </c:dPt>
          <c:dPt>
            <c:idx val="2"/>
            <c:invertIfNegative val="0"/>
            <c:bubble3D val="0"/>
            <c:spPr>
              <a:solidFill>
                <a:schemeClr val="accent3">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2-5F06-4CD9-AED1-6BCB455F769C}"/>
              </c:ext>
            </c:extLst>
          </c:dPt>
          <c:dPt>
            <c:idx val="3"/>
            <c:invertIfNegative val="0"/>
            <c:bubble3D val="0"/>
            <c:spPr>
              <a:solidFill>
                <a:schemeClr val="accent4">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3-5F06-4CD9-AED1-6BCB455F769C}"/>
              </c:ext>
            </c:extLst>
          </c:dPt>
          <c:dPt>
            <c:idx val="4"/>
            <c:invertIfNegative val="0"/>
            <c:bubble3D val="0"/>
            <c:spPr>
              <a:solidFill>
                <a:schemeClr val="accent5">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4-5F06-4CD9-AED1-6BCB455F769C}"/>
              </c:ext>
            </c:extLst>
          </c:dPt>
          <c:dPt>
            <c:idx val="5"/>
            <c:invertIfNegative val="0"/>
            <c:bubble3D val="0"/>
            <c:spPr>
              <a:solidFill>
                <a:schemeClr val="accent6">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5-5F06-4CD9-AED1-6BCB455F769C}"/>
              </c:ext>
            </c:extLst>
          </c:dPt>
          <c:dPt>
            <c:idx val="6"/>
            <c:invertIfNegative val="0"/>
            <c:bubble3D val="0"/>
            <c:spPr>
              <a:solidFill>
                <a:schemeClr val="accent1">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6-5F06-4CD9-AED1-6BCB455F769C}"/>
              </c:ext>
            </c:extLst>
          </c:dPt>
          <c:dPt>
            <c:idx val="7"/>
            <c:invertIfNegative val="0"/>
            <c:bubble3D val="0"/>
            <c:spPr>
              <a:solidFill>
                <a:schemeClr val="accent2">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7-5F06-4CD9-AED1-6BCB455F769C}"/>
              </c:ext>
            </c:extLst>
          </c:dPt>
          <c:dPt>
            <c:idx val="8"/>
            <c:invertIfNegative val="0"/>
            <c:bubble3D val="0"/>
            <c:spPr>
              <a:solidFill>
                <a:schemeClr val="accent3">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8-5F06-4CD9-AED1-6BCB455F769C}"/>
              </c:ext>
            </c:extLst>
          </c:dPt>
          <c:dPt>
            <c:idx val="9"/>
            <c:invertIfNegative val="0"/>
            <c:bubble3D val="0"/>
            <c:spPr>
              <a:solidFill>
                <a:schemeClr val="accent4">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9-5F06-4CD9-AED1-6BCB455F769C}"/>
              </c:ext>
            </c:extLst>
          </c:dPt>
          <c:dPt>
            <c:idx val="10"/>
            <c:invertIfNegative val="0"/>
            <c:bubble3D val="0"/>
            <c:spPr>
              <a:solidFill>
                <a:schemeClr val="accent5">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A-5F06-4CD9-AED1-6BCB455F769C}"/>
              </c:ext>
            </c:extLst>
          </c:dPt>
          <c:dPt>
            <c:idx val="11"/>
            <c:invertIfNegative val="0"/>
            <c:bubble3D val="0"/>
            <c:spPr>
              <a:solidFill>
                <a:schemeClr val="accent6">
                  <a:lumMod val="6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B-5F06-4CD9-AED1-6BCB455F769C}"/>
              </c:ext>
            </c:extLst>
          </c:dPt>
          <c:dPt>
            <c:idx val="12"/>
            <c:invertIfNegative val="0"/>
            <c:bubble3D val="0"/>
            <c:spPr>
              <a:solidFill>
                <a:schemeClr val="accent1">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C-5F06-4CD9-AED1-6BCB455F769C}"/>
              </c:ext>
            </c:extLst>
          </c:dPt>
          <c:dPt>
            <c:idx val="13"/>
            <c:invertIfNegative val="0"/>
            <c:bubble3D val="0"/>
            <c:spPr>
              <a:solidFill>
                <a:schemeClr val="accent2">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D-5F06-4CD9-AED1-6BCB455F769C}"/>
              </c:ext>
            </c:extLst>
          </c:dPt>
          <c:dPt>
            <c:idx val="14"/>
            <c:invertIfNegative val="0"/>
            <c:bubble3D val="0"/>
            <c:spPr>
              <a:solidFill>
                <a:schemeClr val="accent3">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E-5F06-4CD9-AED1-6BCB455F769C}"/>
              </c:ext>
            </c:extLst>
          </c:dPt>
          <c:dPt>
            <c:idx val="15"/>
            <c:invertIfNegative val="0"/>
            <c:bubble3D val="0"/>
            <c:spPr>
              <a:solidFill>
                <a:schemeClr val="accent4">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0F-5F06-4CD9-AED1-6BCB455F769C}"/>
              </c:ext>
            </c:extLst>
          </c:dPt>
          <c:dPt>
            <c:idx val="16"/>
            <c:invertIfNegative val="0"/>
            <c:bubble3D val="0"/>
            <c:spPr>
              <a:solidFill>
                <a:schemeClr val="accent5">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0-5F06-4CD9-AED1-6BCB455F769C}"/>
              </c:ext>
            </c:extLst>
          </c:dPt>
          <c:dPt>
            <c:idx val="17"/>
            <c:invertIfNegative val="0"/>
            <c:bubble3D val="0"/>
            <c:spPr>
              <a:solidFill>
                <a:schemeClr val="accent6">
                  <a:lumMod val="80000"/>
                  <a:lumOff val="2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1-5F06-4CD9-AED1-6BCB455F769C}"/>
              </c:ext>
            </c:extLst>
          </c:dPt>
          <c:dPt>
            <c:idx val="18"/>
            <c:invertIfNegative val="0"/>
            <c:bubble3D val="0"/>
            <c:spPr>
              <a:solidFill>
                <a:schemeClr val="accent1">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2-5F06-4CD9-AED1-6BCB455F769C}"/>
              </c:ext>
            </c:extLst>
          </c:dPt>
          <c:dPt>
            <c:idx val="19"/>
            <c:invertIfNegative val="0"/>
            <c:bubble3D val="0"/>
            <c:spPr>
              <a:solidFill>
                <a:schemeClr val="accent2">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13-5F06-4CD9-AED1-6BCB455F769C}"/>
              </c:ext>
            </c:extLst>
          </c:dPt>
          <c:dPt>
            <c:idx val="20"/>
            <c:invertIfNegative val="0"/>
            <c:bubble3D val="0"/>
            <c:spPr>
              <a:solidFill>
                <a:schemeClr val="accent3">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9-4283-4BA8-897C-2B00D8A3D9EE}"/>
              </c:ext>
            </c:extLst>
          </c:dPt>
          <c:dPt>
            <c:idx val="21"/>
            <c:invertIfNegative val="0"/>
            <c:bubble3D val="0"/>
            <c:spPr>
              <a:solidFill>
                <a:schemeClr val="accent4">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B-4283-4BA8-897C-2B00D8A3D9EE}"/>
              </c:ext>
            </c:extLst>
          </c:dPt>
          <c:dPt>
            <c:idx val="22"/>
            <c:invertIfNegative val="0"/>
            <c:bubble3D val="0"/>
            <c:spPr>
              <a:solidFill>
                <a:schemeClr val="accent5">
                  <a:lumMod val="80000"/>
                  <a:alpha val="85000"/>
                </a:schemeClr>
              </a:solidFill>
              <a:ln w="9525" cap="flat" cmpd="sng" algn="ctr">
                <a:solidFill>
                  <a:schemeClr val="lt1">
                    <a:alpha val="50000"/>
                  </a:schemeClr>
                </a:solidFill>
                <a:round/>
              </a:ln>
              <a:effectLst/>
            </c:spPr>
            <c:extLst>
              <c:ext xmlns:c16="http://schemas.microsoft.com/office/drawing/2014/chart" uri="{C3380CC4-5D6E-409C-BE32-E72D297353CC}">
                <c16:uniqueId val="{0000002D-4283-4BA8-897C-2B00D8A3D9EE}"/>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de-D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'7-Risk Management Analysis'!$C$19:$C$41</c:f>
              <c:strCache>
                <c:ptCount val="23"/>
                <c:pt idx="0">
                  <c:v>Global warming leads to unnormal warm days up to 36 degress, second floor with powder coating line is not climated, temperature indoor above 40 degrees</c:v>
                </c:pt>
                <c:pt idx="1">
                  <c:v>Change of buying criteria / preferences (design, technology, price points, etc.)</c:v>
                </c:pt>
                <c:pt idx="2">
                  <c:v>Global shortage of certain raw materials</c:v>
                </c:pt>
                <c:pt idx="3">
                  <c:v>Significant increase in transportation cost</c:v>
                </c:pt>
                <c:pt idx="4">
                  <c:v>Goods out department is located in sagging building, Risk that building is breaking </c:v>
                </c:pt>
                <c:pt idx="5">
                  <c:v>Key machinery breakdown</c:v>
                </c:pt>
                <c:pt idx="6">
                  <c:v>Stop of investment/ loss of market</c:v>
                </c:pt>
                <c:pt idx="7">
                  <c:v>Inflation will increase pricing for raw materials and components</c:v>
                </c:pt>
                <c:pt idx="8">
                  <c:v>4th wave of pandemic COVID 19 desease which requires shut-down of one or multiple plants</c:v>
                </c:pt>
                <c:pt idx="9">
                  <c:v>Supplier mistakes could lead to massive reclamation </c:v>
                </c:pt>
                <c:pt idx="10">
                  <c:v>Vandalisim or burglary</c:v>
                </c:pt>
                <c:pt idx="11">
                  <c:v>Compensations for damages due to failure design</c:v>
                </c:pt>
                <c:pt idx="12">
                  <c:v>Roofs in Bispingen are old and holey, water ingress could damage valuable equipment</c:v>
                </c:pt>
                <c:pt idx="13">
                  <c:v>Patio condition of surface is worsening, eg. forklifts could be mislead and hurt humans</c:v>
                </c:pt>
                <c:pt idx="14">
                  <c:v>Loss of critical talent (or low attractiveness for new talent)</c:v>
                </c:pt>
                <c:pt idx="15">
                  <c:v>Break out of fire in operations</c:v>
                </c:pt>
                <c:pt idx="16">
                  <c:v>No supplier able to deliver to our needs</c:v>
                </c:pt>
                <c:pt idx="17">
                  <c:v>Change program will not succed and employees loose faith in new structure</c:v>
                </c:pt>
                <c:pt idx="18">
                  <c:v>Inadequate description of risks and behavior in operations</c:v>
                </c:pt>
                <c:pt idx="19">
                  <c:v>Development of products that do not meet market needs</c:v>
                </c:pt>
                <c:pt idx="20">
                  <c:v>recourse claims due to design defects</c:v>
                </c:pt>
                <c:pt idx="21">
                  <c:v>Problems during the development process, e.g. due to material and supplier bottlenecks or faulty deliveries - Delayed, or no, market launch </c:v>
                </c:pt>
                <c:pt idx="22">
                  <c:v>CAD system failure / ERP system failure </c:v>
                </c:pt>
              </c:strCache>
            </c:strRef>
          </c:cat>
          <c:val>
            <c:numRef>
              <c:f>'7-Risk Management Analysis'!$I$19:$I$41</c:f>
              <c:numCache>
                <c:formatCode>0.0</c:formatCode>
                <c:ptCount val="23"/>
                <c:pt idx="0">
                  <c:v>20</c:v>
                </c:pt>
                <c:pt idx="1">
                  <c:v>18</c:v>
                </c:pt>
                <c:pt idx="2">
                  <c:v>18</c:v>
                </c:pt>
                <c:pt idx="3">
                  <c:v>5</c:v>
                </c:pt>
                <c:pt idx="4">
                  <c:v>3</c:v>
                </c:pt>
                <c:pt idx="5">
                  <c:v>6</c:v>
                </c:pt>
                <c:pt idx="6">
                  <c:v>6</c:v>
                </c:pt>
                <c:pt idx="7">
                  <c:v>6</c:v>
                </c:pt>
                <c:pt idx="8">
                  <c:v>5</c:v>
                </c:pt>
                <c:pt idx="9">
                  <c:v>4</c:v>
                </c:pt>
                <c:pt idx="10">
                  <c:v>4</c:v>
                </c:pt>
                <c:pt idx="11">
                  <c:v>4</c:v>
                </c:pt>
                <c:pt idx="12">
                  <c:v>3</c:v>
                </c:pt>
                <c:pt idx="13">
                  <c:v>3</c:v>
                </c:pt>
                <c:pt idx="14">
                  <c:v>3</c:v>
                </c:pt>
                <c:pt idx="15">
                  <c:v>2.5</c:v>
                </c:pt>
                <c:pt idx="16">
                  <c:v>2.4</c:v>
                </c:pt>
                <c:pt idx="17">
                  <c:v>2.4</c:v>
                </c:pt>
                <c:pt idx="18">
                  <c:v>1.6</c:v>
                </c:pt>
                <c:pt idx="19">
                  <c:v>2.4</c:v>
                </c:pt>
                <c:pt idx="20">
                  <c:v>3</c:v>
                </c:pt>
                <c:pt idx="21">
                  <c:v>8</c:v>
                </c:pt>
                <c:pt idx="22">
                  <c:v>12</c:v>
                </c:pt>
              </c:numCache>
            </c:numRef>
          </c:val>
          <c:extLst>
            <c:ext xmlns:c16="http://schemas.microsoft.com/office/drawing/2014/chart" uri="{C3380CC4-5D6E-409C-BE32-E72D297353CC}">
              <c16:uniqueId val="{00000014-5F06-4CD9-AED1-6BCB455F769C}"/>
            </c:ext>
          </c:extLst>
        </c:ser>
        <c:dLbls>
          <c:dLblPos val="inEnd"/>
          <c:showLegendKey val="0"/>
          <c:showVal val="1"/>
          <c:showCatName val="0"/>
          <c:showSerName val="0"/>
          <c:showPercent val="0"/>
          <c:showBubbleSize val="0"/>
        </c:dLbls>
        <c:gapWidth val="65"/>
        <c:axId val="486988120"/>
        <c:axId val="1"/>
      </c:barChart>
      <c:catAx>
        <c:axId val="486988120"/>
        <c:scaling>
          <c:orientation val="minMax"/>
        </c:scaling>
        <c:delete val="0"/>
        <c:axPos val="l"/>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0" spcFirstLastPara="1" vertOverflow="ellipsis"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de-DE"/>
          </a:p>
        </c:txPr>
        <c:crossAx val="1"/>
        <c:crosses val="autoZero"/>
        <c:auto val="1"/>
        <c:lblAlgn val="ctr"/>
        <c:lblOffset val="100"/>
        <c:tickLblSkip val="1"/>
        <c:tickMarkSkip val="1"/>
        <c:noMultiLvlLbl val="0"/>
      </c:catAx>
      <c:valAx>
        <c:axId val="1"/>
        <c:scaling>
          <c:orientation val="minMax"/>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title>
          <c:tx>
            <c:rich>
              <a:bodyPr rot="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r>
                  <a:rPr lang="de-DE"/>
                  <a:t>Risk Factor</a:t>
                </a:r>
              </a:p>
            </c:rich>
          </c:tx>
          <c:layout>
            <c:manualLayout>
              <c:xMode val="edge"/>
              <c:yMode val="edge"/>
              <c:x val="0.49820788530465954"/>
              <c:y val="0.94140625"/>
            </c:manualLayout>
          </c:layout>
          <c:overlay val="0"/>
          <c:spPr>
            <a:noFill/>
            <a:ln>
              <a:noFill/>
            </a:ln>
            <a:effectLst/>
          </c:spPr>
          <c:txPr>
            <a:bodyPr rot="0" spcFirstLastPara="1" vertOverflow="ellipsis" vert="horz" wrap="square" anchor="ctr" anchorCtr="1"/>
            <a:lstStyle/>
            <a:p>
              <a:pPr>
                <a:defRPr sz="900" b="1" i="0" u="none" strike="noStrike" kern="1200" baseline="0">
                  <a:solidFill>
                    <a:schemeClr val="dk1">
                      <a:lumMod val="75000"/>
                      <a:lumOff val="25000"/>
                    </a:schemeClr>
                  </a:solidFill>
                  <a:latin typeface="+mn-lt"/>
                  <a:ea typeface="+mn-ea"/>
                  <a:cs typeface="+mn-cs"/>
                </a:defRPr>
              </a:pPr>
              <a:endParaRPr lang="de-DE"/>
            </a:p>
          </c:txPr>
        </c:title>
        <c:numFmt formatCode="0.0" sourceLinked="1"/>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dk1">
                    <a:lumMod val="75000"/>
                    <a:lumOff val="25000"/>
                  </a:schemeClr>
                </a:solidFill>
                <a:latin typeface="+mn-lt"/>
                <a:ea typeface="+mn-ea"/>
                <a:cs typeface="+mn-cs"/>
              </a:defRPr>
            </a:pPr>
            <a:endParaRPr lang="de-DE"/>
          </a:p>
        </c:txPr>
        <c:crossAx val="486988120"/>
        <c:crosses val="autoZero"/>
        <c:crossBetween val="between"/>
        <c:majorUnit val="4"/>
        <c:minorUnit val="4"/>
      </c:valAx>
      <c:spPr>
        <a:noFill/>
        <a:ln>
          <a:noFill/>
        </a:ln>
        <a:effectLst/>
      </c:spPr>
    </c:plotArea>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de-DE"/>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2">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a:latin typeface="Calibri"/>
    </cs:defRPr>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1.xml"/></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900-000000000000}">
  <sheetPr codeName="Chart10"/>
  <sheetViews>
    <sheetView zoomScale="81" workbookViewId="0" zoomToFit="1"/>
  </sheetViews>
  <pageMargins left="0.78740157499999996" right="0.78740157499999996" top="0.984251969" bottom="0.984251969" header="0.5" footer="0.5"/>
  <headerFooter alignWithMargins="0"/>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A00-000000000000}">
  <sheetPr codeName="Chart1"/>
  <sheetViews>
    <sheetView zoomScale="83" workbookViewId="0" zoomToFit="1"/>
  </sheetViews>
  <pageMargins left="0.78740157499999996" right="0.78740157499999996" top="0.984251969" bottom="0.984251969" header="0.5" footer="0.5"/>
  <pageSetup orientation="landscape" r:id="rId1"/>
  <headerFooter alignWithMargins="0"/>
  <drawing r:id="rId2"/>
</chartsheet>
</file>

<file path=xl/drawings/_rels/drawing1.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hyperlink" Target="#'7-Risk Management Analysis'!A1"/><Relationship Id="rId1" Type="http://schemas.openxmlformats.org/officeDocument/2006/relationships/hyperlink" Target="#'0-Methodology'!A1"/></Relationships>
</file>

<file path=xl/drawings/_rels/drawing2.xml.rels><?xml version="1.0" encoding="UTF-8" standalone="yes"?>
<Relationships xmlns="http://schemas.openxmlformats.org/package/2006/relationships"><Relationship Id="rId8" Type="http://schemas.openxmlformats.org/officeDocument/2006/relationships/hyperlink" Target="#Introduction!A1"/><Relationship Id="rId3" Type="http://schemas.openxmlformats.org/officeDocument/2006/relationships/hyperlink" Target="#'3-Quantify'!A1"/><Relationship Id="rId7" Type="http://schemas.openxmlformats.org/officeDocument/2006/relationships/hyperlink" Target="#'7-Risk Management Analysis'!A1"/><Relationship Id="rId2" Type="http://schemas.openxmlformats.org/officeDocument/2006/relationships/hyperlink" Target="#'2-Classify'!A1"/><Relationship Id="rId1" Type="http://schemas.openxmlformats.org/officeDocument/2006/relationships/hyperlink" Target="#'1-Identify'!A1"/><Relationship Id="rId6" Type="http://schemas.openxmlformats.org/officeDocument/2006/relationships/hyperlink" Target="#'6-Monitor'!A1"/><Relationship Id="rId5" Type="http://schemas.openxmlformats.org/officeDocument/2006/relationships/hyperlink" Target="#'5-Plan_Mitigate'!A1"/><Relationship Id="rId4" Type="http://schemas.openxmlformats.org/officeDocument/2006/relationships/hyperlink" Target="#'4-Prioritize'!A1"/></Relationships>
</file>

<file path=xl/drawings/_rels/drawing3.xml.rels><?xml version="1.0" encoding="UTF-8" standalone="yes"?>
<Relationships xmlns="http://schemas.openxmlformats.org/package/2006/relationships"><Relationship Id="rId1" Type="http://schemas.openxmlformats.org/officeDocument/2006/relationships/hyperlink" Target="#'0-Methodology'!A1"/></Relationships>
</file>

<file path=xl/drawings/_rels/drawing4.xml.rels><?xml version="1.0" encoding="UTF-8" standalone="yes"?>
<Relationships xmlns="http://schemas.openxmlformats.org/package/2006/relationships"><Relationship Id="rId1" Type="http://schemas.openxmlformats.org/officeDocument/2006/relationships/hyperlink" Target="#'0-Methodology'!A1"/></Relationships>
</file>

<file path=xl/drawings/_rels/drawing5.xml.rels><?xml version="1.0" encoding="UTF-8" standalone="yes"?>
<Relationships xmlns="http://schemas.openxmlformats.org/package/2006/relationships"><Relationship Id="rId1" Type="http://schemas.openxmlformats.org/officeDocument/2006/relationships/hyperlink" Target="#'0-Methodology'!A1"/></Relationships>
</file>

<file path=xl/drawings/_rels/drawing6.xml.rels><?xml version="1.0" encoding="UTF-8" standalone="yes"?>
<Relationships xmlns="http://schemas.openxmlformats.org/package/2006/relationships"><Relationship Id="rId3" Type="http://schemas.openxmlformats.org/officeDocument/2006/relationships/hyperlink" Target="#'7-Risk Management Analysis'!A1"/><Relationship Id="rId2" Type="http://schemas.openxmlformats.org/officeDocument/2006/relationships/hyperlink" Target="#'0-Methodology'!A1"/><Relationship Id="rId1" Type="http://schemas.openxmlformats.org/officeDocument/2006/relationships/chart" Target="../charts/chart1.xml"/><Relationship Id="rId4"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hyperlink" Target="#'0-Methodology'!A1"/></Relationships>
</file>

<file path=xl/drawings/_rels/drawing9.xml.rels><?xml version="1.0" encoding="UTF-8" standalone="yes"?>
<Relationships xmlns="http://schemas.openxmlformats.org/package/2006/relationships"><Relationship Id="rId1" Type="http://schemas.openxmlformats.org/officeDocument/2006/relationships/hyperlink" Target="#'0-Methodology'!A1"/></Relationships>
</file>

<file path=xl/drawings/_rels/drawing10.xml.rels><?xml version="1.0" encoding="UTF-8" standalone="yes"?>
<Relationships xmlns="http://schemas.openxmlformats.org/package/2006/relationships"><Relationship Id="rId1" Type="http://schemas.openxmlformats.org/officeDocument/2006/relationships/hyperlink" Target="#'0-Methodology'!A1"/></Relationships>
</file>

<file path=xl/drawings/_rels/drawing11.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3</xdr:col>
      <xdr:colOff>7185660</xdr:colOff>
      <xdr:row>29</xdr:row>
      <xdr:rowOff>0</xdr:rowOff>
    </xdr:from>
    <xdr:to>
      <xdr:col>3</xdr:col>
      <xdr:colOff>10134600</xdr:colOff>
      <xdr:row>31</xdr:row>
      <xdr:rowOff>76200</xdr:rowOff>
    </xdr:to>
    <xdr:sp macro="" textlink="">
      <xdr:nvSpPr>
        <xdr:cNvPr id="59393" name="Rectangle 1">
          <a:hlinkClick xmlns:r="http://schemas.openxmlformats.org/officeDocument/2006/relationships" r:id="rId1"/>
          <a:extLst>
            <a:ext uri="{FF2B5EF4-FFF2-40B4-BE49-F238E27FC236}">
              <a16:creationId xmlns:a16="http://schemas.microsoft.com/office/drawing/2014/main" id="{02609B12-74E6-4D6B-9DA4-4A5485E8478D}"/>
            </a:ext>
          </a:extLst>
        </xdr:cNvPr>
        <xdr:cNvSpPr>
          <a:spLocks noChangeArrowheads="1"/>
        </xdr:cNvSpPr>
      </xdr:nvSpPr>
      <xdr:spPr bwMode="auto">
        <a:xfrm>
          <a:off x="8031480" y="5227320"/>
          <a:ext cx="2948940" cy="411480"/>
        </a:xfrm>
        <a:prstGeom prst="rect">
          <a:avLst/>
        </a:prstGeom>
        <a:solidFill>
          <a:srgbClr xmlns:mc="http://schemas.openxmlformats.org/markup-compatibility/2006" xmlns:a14="http://schemas.microsoft.com/office/drawing/2010/main" val="969696" mc:Ignorable="a14" a14:legacySpreadsheetColorIndex="55"/>
        </a:solidFill>
        <a:ln>
          <a:noFill/>
        </a:ln>
        <a:effectLst>
          <a:outerShdw dist="35921" dir="2700000" algn="ctr" rotWithShape="0">
            <a:srgbClr val="808080"/>
          </a:outerShdw>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45720" bIns="41148" anchor="ctr" upright="1"/>
        <a:lstStyle/>
        <a:p>
          <a:pPr algn="ctr" rtl="0">
            <a:defRPr sz="1000"/>
          </a:pPr>
          <a:r>
            <a:rPr lang="de-DE" sz="1600" b="1" i="0" u="none" strike="noStrike" baseline="0">
              <a:solidFill>
                <a:srgbClr val="FFFFFF"/>
              </a:solidFill>
              <a:latin typeface="Arial"/>
              <a:cs typeface="Arial"/>
            </a:rPr>
            <a:t>Start Methodology</a:t>
          </a:r>
        </a:p>
      </xdr:txBody>
    </xdr:sp>
    <xdr:clientData/>
  </xdr:twoCellAnchor>
  <xdr:twoCellAnchor editAs="oneCell">
    <xdr:from>
      <xdr:col>2</xdr:col>
      <xdr:colOff>381000</xdr:colOff>
      <xdr:row>1</xdr:row>
      <xdr:rowOff>106680</xdr:rowOff>
    </xdr:from>
    <xdr:to>
      <xdr:col>3</xdr:col>
      <xdr:colOff>6911340</xdr:colOff>
      <xdr:row>3</xdr:row>
      <xdr:rowOff>114300</xdr:rowOff>
    </xdr:to>
    <xdr:sp macro="" textlink="">
      <xdr:nvSpPr>
        <xdr:cNvPr id="59395" name="Text Box 3">
          <a:extLst>
            <a:ext uri="{FF2B5EF4-FFF2-40B4-BE49-F238E27FC236}">
              <a16:creationId xmlns:a16="http://schemas.microsoft.com/office/drawing/2014/main" id="{55934FA8-0CFE-42CF-B43B-F4E46BCDA109}"/>
            </a:ext>
          </a:extLst>
        </xdr:cNvPr>
        <xdr:cNvSpPr txBox="1">
          <a:spLocks noChangeArrowheads="1"/>
        </xdr:cNvSpPr>
      </xdr:nvSpPr>
      <xdr:spPr bwMode="auto">
        <a:xfrm>
          <a:off x="845820" y="274320"/>
          <a:ext cx="6911340"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41148" rIns="54864" bIns="0" anchor="t" upright="1"/>
        <a:lstStyle/>
        <a:p>
          <a:pPr algn="ctr" rtl="0">
            <a:defRPr sz="1000"/>
          </a:pPr>
          <a:r>
            <a:rPr lang="de-DE" sz="1800" b="1" i="0" u="sng" strike="noStrike" baseline="0">
              <a:solidFill>
                <a:srgbClr val="FFFFFF"/>
              </a:solidFill>
              <a:latin typeface="Arial"/>
              <a:cs typeface="Arial"/>
            </a:rPr>
            <a:t>RISK MANAGEMENT TOOL</a:t>
          </a:r>
        </a:p>
      </xdr:txBody>
    </xdr:sp>
    <xdr:clientData/>
  </xdr:twoCellAnchor>
  <xdr:twoCellAnchor>
    <xdr:from>
      <xdr:col>3</xdr:col>
      <xdr:colOff>7170420</xdr:colOff>
      <xdr:row>32</xdr:row>
      <xdr:rowOff>45720</xdr:rowOff>
    </xdr:from>
    <xdr:to>
      <xdr:col>3</xdr:col>
      <xdr:colOff>10119360</xdr:colOff>
      <xdr:row>34</xdr:row>
      <xdr:rowOff>129540</xdr:rowOff>
    </xdr:to>
    <xdr:sp macro="" textlink="">
      <xdr:nvSpPr>
        <xdr:cNvPr id="59396" name="Rectangle 4">
          <a:hlinkClick xmlns:r="http://schemas.openxmlformats.org/officeDocument/2006/relationships" r:id="rId2"/>
          <a:extLst>
            <a:ext uri="{FF2B5EF4-FFF2-40B4-BE49-F238E27FC236}">
              <a16:creationId xmlns:a16="http://schemas.microsoft.com/office/drawing/2014/main" id="{5FDAD370-944B-4F5B-AE04-A5C592BA2FBB}"/>
            </a:ext>
          </a:extLst>
        </xdr:cNvPr>
        <xdr:cNvSpPr>
          <a:spLocks noChangeArrowheads="1"/>
        </xdr:cNvSpPr>
      </xdr:nvSpPr>
      <xdr:spPr bwMode="auto">
        <a:xfrm>
          <a:off x="8016240" y="5775960"/>
          <a:ext cx="2948940" cy="419100"/>
        </a:xfrm>
        <a:prstGeom prst="rect">
          <a:avLst/>
        </a:prstGeom>
        <a:solidFill>
          <a:srgbClr xmlns:mc="http://schemas.openxmlformats.org/markup-compatibility/2006" xmlns:a14="http://schemas.microsoft.com/office/drawing/2010/main" val="969696" mc:Ignorable="a14" a14:legacySpreadsheetColorIndex="55"/>
        </a:solidFill>
        <a:ln>
          <a:noFill/>
        </a:ln>
        <a:effectLst>
          <a:outerShdw dist="35921" dir="2700000" algn="ctr" rotWithShape="0">
            <a:srgbClr val="808080"/>
          </a:outerShdw>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Lst>
      </xdr:spPr>
      <xdr:txBody>
        <a:bodyPr vertOverflow="clip" wrap="square" lIns="45720" tIns="41148" rIns="45720" bIns="41148" anchor="ctr" upright="1"/>
        <a:lstStyle/>
        <a:p>
          <a:pPr algn="ctr" rtl="0">
            <a:defRPr sz="1000"/>
          </a:pPr>
          <a:r>
            <a:rPr lang="de-DE" sz="1600" b="1" i="0" u="none" strike="noStrike" baseline="0">
              <a:solidFill>
                <a:srgbClr val="FFFFFF"/>
              </a:solidFill>
              <a:latin typeface="Arial"/>
              <a:cs typeface="Arial"/>
            </a:rPr>
            <a:t>Risk Management Analysis</a:t>
          </a:r>
        </a:p>
      </xdr:txBody>
    </xdr:sp>
    <xdr:clientData/>
  </xdr:twoCellAnchor>
  <xdr:twoCellAnchor editAs="oneCell">
    <xdr:from>
      <xdr:col>3</xdr:col>
      <xdr:colOff>8881372</xdr:colOff>
      <xdr:row>0</xdr:row>
      <xdr:rowOff>139700</xdr:rowOff>
    </xdr:from>
    <xdr:to>
      <xdr:col>3</xdr:col>
      <xdr:colOff>10382123</xdr:colOff>
      <xdr:row>3</xdr:row>
      <xdr:rowOff>230251</xdr:rowOff>
    </xdr:to>
    <xdr:pic>
      <xdr:nvPicPr>
        <xdr:cNvPr id="3" name="Grafik 2">
          <a:extLst>
            <a:ext uri="{FF2B5EF4-FFF2-40B4-BE49-F238E27FC236}">
              <a16:creationId xmlns:a16="http://schemas.microsoft.com/office/drawing/2014/main" id="{FF801ABD-F98C-4914-A2AA-C6FDBDC271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732272" y="139700"/>
          <a:ext cx="1567426" cy="6239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220980</xdr:colOff>
      <xdr:row>4</xdr:row>
      <xdr:rowOff>30480</xdr:rowOff>
    </xdr:from>
    <xdr:to>
      <xdr:col>4</xdr:col>
      <xdr:colOff>76200</xdr:colOff>
      <xdr:row>9</xdr:row>
      <xdr:rowOff>106680</xdr:rowOff>
    </xdr:to>
    <xdr:sp macro="" textlink="">
      <xdr:nvSpPr>
        <xdr:cNvPr id="49153" name="AutoShape 1">
          <a:hlinkClick xmlns:r="http://schemas.openxmlformats.org/officeDocument/2006/relationships" r:id="rId1"/>
          <a:extLst>
            <a:ext uri="{FF2B5EF4-FFF2-40B4-BE49-F238E27FC236}">
              <a16:creationId xmlns:a16="http://schemas.microsoft.com/office/drawing/2014/main" id="{14759CAE-104F-4EE4-A534-9E3F03A042E9}"/>
            </a:ext>
          </a:extLst>
        </xdr:cNvPr>
        <xdr:cNvSpPr>
          <a:spLocks noChangeArrowheads="1"/>
        </xdr:cNvSpPr>
      </xdr:nvSpPr>
      <xdr:spPr bwMode="auto">
        <a:xfrm>
          <a:off x="845820" y="701040"/>
          <a:ext cx="1729740" cy="914400"/>
        </a:xfrm>
        <a:prstGeom prst="homePlate">
          <a:avLst>
            <a:gd name="adj" fmla="val 47292"/>
          </a:avLst>
        </a:prstGeom>
        <a:solidFill>
          <a:schemeClr val="accent4"/>
        </a:solidFill>
        <a:ln>
          <a:noFill/>
        </a:ln>
        <a:effectLst>
          <a:outerShdw dist="35921" dir="2700000" algn="ctr" rotWithShape="0">
            <a:srgbClr val="808080"/>
          </a:outerShdw>
        </a:effectLst>
      </xdr:spPr>
      <xdr:txBody>
        <a:bodyPr vertOverflow="clip" wrap="square" lIns="54864" tIns="41148" rIns="54864" bIns="41148" anchor="ctr" upright="1"/>
        <a:lstStyle/>
        <a:p>
          <a:pPr algn="ctr" rtl="0">
            <a:defRPr sz="1000"/>
          </a:pPr>
          <a:r>
            <a:rPr lang="de-DE" sz="1800" b="1" i="0" u="none" strike="noStrike" baseline="0">
              <a:solidFill>
                <a:srgbClr val="FFFFFF"/>
              </a:solidFill>
              <a:latin typeface="Arial"/>
              <a:cs typeface="Arial"/>
            </a:rPr>
            <a:t>Identify</a:t>
          </a:r>
        </a:p>
      </xdr:txBody>
    </xdr:sp>
    <xdr:clientData/>
  </xdr:twoCellAnchor>
  <xdr:twoCellAnchor>
    <xdr:from>
      <xdr:col>4</xdr:col>
      <xdr:colOff>243840</xdr:colOff>
      <xdr:row>4</xdr:row>
      <xdr:rowOff>30480</xdr:rowOff>
    </xdr:from>
    <xdr:to>
      <xdr:col>7</xdr:col>
      <xdr:colOff>99060</xdr:colOff>
      <xdr:row>9</xdr:row>
      <xdr:rowOff>129540</xdr:rowOff>
    </xdr:to>
    <xdr:sp macro="" textlink="">
      <xdr:nvSpPr>
        <xdr:cNvPr id="49154" name="AutoShape 2">
          <a:hlinkClick xmlns:r="http://schemas.openxmlformats.org/officeDocument/2006/relationships" r:id="rId2"/>
          <a:extLst>
            <a:ext uri="{FF2B5EF4-FFF2-40B4-BE49-F238E27FC236}">
              <a16:creationId xmlns:a16="http://schemas.microsoft.com/office/drawing/2014/main" id="{96AC3666-6E73-4A2A-BF39-D9FF0DE8D981}"/>
            </a:ext>
          </a:extLst>
        </xdr:cNvPr>
        <xdr:cNvSpPr>
          <a:spLocks noChangeArrowheads="1"/>
        </xdr:cNvSpPr>
      </xdr:nvSpPr>
      <xdr:spPr bwMode="auto">
        <a:xfrm>
          <a:off x="2743200" y="701040"/>
          <a:ext cx="1729740" cy="937260"/>
        </a:xfrm>
        <a:prstGeom prst="homePlate">
          <a:avLst>
            <a:gd name="adj" fmla="val 46138"/>
          </a:avLst>
        </a:prstGeom>
        <a:solidFill>
          <a:srgbClr val="FFC000"/>
        </a:solidFill>
        <a:ln>
          <a:noFill/>
        </a:ln>
        <a:effectLst>
          <a:outerShdw dist="35921" dir="2700000" algn="ctr" rotWithShape="0">
            <a:srgbClr val="808080"/>
          </a:outerShdw>
        </a:effectLst>
      </xdr:spPr>
      <xdr:txBody>
        <a:bodyPr vertOverflow="clip" wrap="square" lIns="54864" tIns="41148" rIns="54864" bIns="41148" anchor="ctr" upright="1"/>
        <a:lstStyle/>
        <a:p>
          <a:pPr algn="ctr" rtl="0">
            <a:defRPr sz="1000"/>
          </a:pPr>
          <a:r>
            <a:rPr lang="de-DE" sz="1800" b="1" i="0" u="none" strike="noStrike" baseline="0">
              <a:solidFill>
                <a:srgbClr val="FFFFFF"/>
              </a:solidFill>
              <a:latin typeface="Arial"/>
              <a:cs typeface="Arial"/>
            </a:rPr>
            <a:t> Classify</a:t>
          </a:r>
        </a:p>
      </xdr:txBody>
    </xdr:sp>
    <xdr:clientData/>
  </xdr:twoCellAnchor>
  <xdr:twoCellAnchor>
    <xdr:from>
      <xdr:col>7</xdr:col>
      <xdr:colOff>266700</xdr:colOff>
      <xdr:row>4</xdr:row>
      <xdr:rowOff>30480</xdr:rowOff>
    </xdr:from>
    <xdr:to>
      <xdr:col>10</xdr:col>
      <xdr:colOff>114300</xdr:colOff>
      <xdr:row>9</xdr:row>
      <xdr:rowOff>129540</xdr:rowOff>
    </xdr:to>
    <xdr:sp macro="" textlink="">
      <xdr:nvSpPr>
        <xdr:cNvPr id="49155" name="AutoShape 3">
          <a:hlinkClick xmlns:r="http://schemas.openxmlformats.org/officeDocument/2006/relationships" r:id="rId3"/>
          <a:extLst>
            <a:ext uri="{FF2B5EF4-FFF2-40B4-BE49-F238E27FC236}">
              <a16:creationId xmlns:a16="http://schemas.microsoft.com/office/drawing/2014/main" id="{D0DDC30F-9C42-49E0-9E4C-BFCF030B7873}"/>
            </a:ext>
          </a:extLst>
        </xdr:cNvPr>
        <xdr:cNvSpPr>
          <a:spLocks noChangeArrowheads="1"/>
        </xdr:cNvSpPr>
      </xdr:nvSpPr>
      <xdr:spPr bwMode="auto">
        <a:xfrm>
          <a:off x="4640580" y="701040"/>
          <a:ext cx="1722120" cy="937260"/>
        </a:xfrm>
        <a:prstGeom prst="homePlate">
          <a:avLst>
            <a:gd name="adj" fmla="val 45935"/>
          </a:avLst>
        </a:prstGeom>
        <a:solidFill>
          <a:srgbClr val="FFC000"/>
        </a:solidFill>
        <a:ln>
          <a:noFill/>
        </a:ln>
        <a:effectLst>
          <a:outerShdw dist="35921" dir="2700000" algn="ctr" rotWithShape="0">
            <a:srgbClr val="808080"/>
          </a:outerShdw>
        </a:effectLst>
      </xdr:spPr>
      <xdr:txBody>
        <a:bodyPr vertOverflow="clip" wrap="square" lIns="54864" tIns="41148" rIns="54864" bIns="41148" anchor="ctr" upright="1"/>
        <a:lstStyle/>
        <a:p>
          <a:pPr algn="ctr" rtl="0">
            <a:defRPr sz="1000"/>
          </a:pPr>
          <a:r>
            <a:rPr lang="de-DE" sz="1800" b="1" i="0" u="none" strike="noStrike" baseline="0">
              <a:solidFill>
                <a:srgbClr val="FFFFFF"/>
              </a:solidFill>
              <a:latin typeface="Arial"/>
              <a:cs typeface="Arial"/>
            </a:rPr>
            <a:t> Quantify</a:t>
          </a:r>
        </a:p>
      </xdr:txBody>
    </xdr:sp>
    <xdr:clientData/>
  </xdr:twoCellAnchor>
  <xdr:twoCellAnchor>
    <xdr:from>
      <xdr:col>10</xdr:col>
      <xdr:colOff>281940</xdr:colOff>
      <xdr:row>4</xdr:row>
      <xdr:rowOff>30480</xdr:rowOff>
    </xdr:from>
    <xdr:to>
      <xdr:col>13</xdr:col>
      <xdr:colOff>137160</xdr:colOff>
      <xdr:row>9</xdr:row>
      <xdr:rowOff>129540</xdr:rowOff>
    </xdr:to>
    <xdr:sp macro="" textlink="">
      <xdr:nvSpPr>
        <xdr:cNvPr id="49156" name="AutoShape 4">
          <a:hlinkClick xmlns:r="http://schemas.openxmlformats.org/officeDocument/2006/relationships" r:id="rId4"/>
          <a:extLst>
            <a:ext uri="{FF2B5EF4-FFF2-40B4-BE49-F238E27FC236}">
              <a16:creationId xmlns:a16="http://schemas.microsoft.com/office/drawing/2014/main" id="{63750BFB-A0AC-46D0-A35A-F565A58451BC}"/>
            </a:ext>
          </a:extLst>
        </xdr:cNvPr>
        <xdr:cNvSpPr>
          <a:spLocks noChangeArrowheads="1"/>
        </xdr:cNvSpPr>
      </xdr:nvSpPr>
      <xdr:spPr bwMode="auto">
        <a:xfrm>
          <a:off x="6530340" y="701040"/>
          <a:ext cx="1729740" cy="937260"/>
        </a:xfrm>
        <a:prstGeom prst="homePlate">
          <a:avLst>
            <a:gd name="adj" fmla="val 46138"/>
          </a:avLst>
        </a:prstGeom>
        <a:solidFill>
          <a:srgbClr val="FFC000"/>
        </a:solidFill>
        <a:ln>
          <a:noFill/>
        </a:ln>
        <a:effectLst>
          <a:outerShdw dist="35921" dir="2700000" algn="ctr" rotWithShape="0">
            <a:srgbClr val="808080"/>
          </a:outerShdw>
        </a:effectLst>
      </xdr:spPr>
      <xdr:txBody>
        <a:bodyPr vertOverflow="clip" wrap="square" lIns="54864" tIns="41148" rIns="54864" bIns="41148" anchor="ctr" upright="1"/>
        <a:lstStyle/>
        <a:p>
          <a:pPr algn="ctr" rtl="0">
            <a:defRPr sz="1000"/>
          </a:pPr>
          <a:r>
            <a:rPr lang="de-DE" sz="1800" b="1" i="0" u="none" strike="noStrike" baseline="0">
              <a:solidFill>
                <a:srgbClr val="FFFFFF"/>
              </a:solidFill>
              <a:latin typeface="Arial"/>
              <a:cs typeface="Arial"/>
            </a:rPr>
            <a:t> Prioritize</a:t>
          </a:r>
        </a:p>
      </xdr:txBody>
    </xdr:sp>
    <xdr:clientData/>
  </xdr:twoCellAnchor>
  <xdr:twoCellAnchor>
    <xdr:from>
      <xdr:col>13</xdr:col>
      <xdr:colOff>304800</xdr:colOff>
      <xdr:row>4</xdr:row>
      <xdr:rowOff>30480</xdr:rowOff>
    </xdr:from>
    <xdr:to>
      <xdr:col>16</xdr:col>
      <xdr:colOff>160020</xdr:colOff>
      <xdr:row>9</xdr:row>
      <xdr:rowOff>129540</xdr:rowOff>
    </xdr:to>
    <xdr:sp macro="" textlink="">
      <xdr:nvSpPr>
        <xdr:cNvPr id="49157" name="AutoShape 5">
          <a:hlinkClick xmlns:r="http://schemas.openxmlformats.org/officeDocument/2006/relationships" r:id="rId5"/>
          <a:extLst>
            <a:ext uri="{FF2B5EF4-FFF2-40B4-BE49-F238E27FC236}">
              <a16:creationId xmlns:a16="http://schemas.microsoft.com/office/drawing/2014/main" id="{2C6A0EDB-0DB5-4000-B977-894286A7ABA7}"/>
            </a:ext>
          </a:extLst>
        </xdr:cNvPr>
        <xdr:cNvSpPr>
          <a:spLocks noChangeArrowheads="1"/>
        </xdr:cNvSpPr>
      </xdr:nvSpPr>
      <xdr:spPr bwMode="auto">
        <a:xfrm>
          <a:off x="8427720" y="701040"/>
          <a:ext cx="1729740" cy="937260"/>
        </a:xfrm>
        <a:prstGeom prst="homePlate">
          <a:avLst>
            <a:gd name="adj" fmla="val 46138"/>
          </a:avLst>
        </a:prstGeom>
        <a:solidFill>
          <a:srgbClr val="FFC000"/>
        </a:solidFill>
        <a:ln>
          <a:noFill/>
        </a:ln>
        <a:effectLst>
          <a:outerShdw dist="35921" dir="2700000" algn="ctr" rotWithShape="0">
            <a:srgbClr val="808080"/>
          </a:outerShdw>
        </a:effectLst>
      </xdr:spPr>
      <xdr:txBody>
        <a:bodyPr vertOverflow="clip" wrap="square" lIns="54864" tIns="41148" rIns="54864" bIns="41148" anchor="ctr" upright="1"/>
        <a:lstStyle/>
        <a:p>
          <a:pPr algn="ctr" rtl="0">
            <a:lnSpc>
              <a:spcPts val="2000"/>
            </a:lnSpc>
            <a:defRPr sz="1000"/>
          </a:pPr>
          <a:r>
            <a:rPr lang="de-DE" sz="1800" b="1" i="0" u="none" strike="noStrike" baseline="0">
              <a:solidFill>
                <a:srgbClr val="FFFFFF"/>
              </a:solidFill>
              <a:latin typeface="Arial"/>
              <a:cs typeface="Arial"/>
            </a:rPr>
            <a:t> Plan </a:t>
          </a:r>
        </a:p>
        <a:p>
          <a:pPr algn="ctr" rtl="0">
            <a:lnSpc>
              <a:spcPts val="1900"/>
            </a:lnSpc>
            <a:defRPr sz="1000"/>
          </a:pPr>
          <a:r>
            <a:rPr lang="de-DE" sz="1800" b="1" i="0" u="none" strike="noStrike" baseline="0">
              <a:solidFill>
                <a:srgbClr val="FFFFFF"/>
              </a:solidFill>
              <a:latin typeface="Arial"/>
              <a:cs typeface="Arial"/>
            </a:rPr>
            <a:t>/ Mitigate</a:t>
          </a:r>
        </a:p>
      </xdr:txBody>
    </xdr:sp>
    <xdr:clientData/>
  </xdr:twoCellAnchor>
  <xdr:twoCellAnchor>
    <xdr:from>
      <xdr:col>16</xdr:col>
      <xdr:colOff>320040</xdr:colOff>
      <xdr:row>4</xdr:row>
      <xdr:rowOff>30480</xdr:rowOff>
    </xdr:from>
    <xdr:to>
      <xdr:col>19</xdr:col>
      <xdr:colOff>175260</xdr:colOff>
      <xdr:row>9</xdr:row>
      <xdr:rowOff>129540</xdr:rowOff>
    </xdr:to>
    <xdr:sp macro="" textlink="">
      <xdr:nvSpPr>
        <xdr:cNvPr id="49158" name="AutoShape 6">
          <a:hlinkClick xmlns:r="http://schemas.openxmlformats.org/officeDocument/2006/relationships" r:id="rId6"/>
          <a:extLst>
            <a:ext uri="{FF2B5EF4-FFF2-40B4-BE49-F238E27FC236}">
              <a16:creationId xmlns:a16="http://schemas.microsoft.com/office/drawing/2014/main" id="{495F47AA-7DC4-4756-BE60-E92DC03BD49F}"/>
            </a:ext>
          </a:extLst>
        </xdr:cNvPr>
        <xdr:cNvSpPr>
          <a:spLocks noChangeArrowheads="1"/>
        </xdr:cNvSpPr>
      </xdr:nvSpPr>
      <xdr:spPr bwMode="auto">
        <a:xfrm>
          <a:off x="10317480" y="701040"/>
          <a:ext cx="1729740" cy="937260"/>
        </a:xfrm>
        <a:prstGeom prst="homePlate">
          <a:avLst>
            <a:gd name="adj" fmla="val 46138"/>
          </a:avLst>
        </a:prstGeom>
        <a:solidFill>
          <a:srgbClr val="FFC000"/>
        </a:solidFill>
        <a:ln>
          <a:noFill/>
        </a:ln>
        <a:effectLst>
          <a:outerShdw dist="35921" dir="2700000" algn="ctr" rotWithShape="0">
            <a:srgbClr val="808080"/>
          </a:outerShdw>
        </a:effectLst>
      </xdr:spPr>
      <xdr:txBody>
        <a:bodyPr vertOverflow="clip" wrap="square" lIns="45720" tIns="32004" rIns="45720" bIns="32004" anchor="ctr" upright="1"/>
        <a:lstStyle/>
        <a:p>
          <a:pPr algn="ctr" rtl="0">
            <a:defRPr sz="1000"/>
          </a:pPr>
          <a:r>
            <a:rPr lang="de-DE" sz="1800" b="1" i="0" u="none" strike="noStrike" baseline="0">
              <a:solidFill>
                <a:srgbClr val="FFFFFF"/>
              </a:solidFill>
              <a:latin typeface="Arial"/>
              <a:cs typeface="Arial"/>
            </a:rPr>
            <a:t>  Monitor</a:t>
          </a:r>
        </a:p>
      </xdr:txBody>
    </xdr:sp>
    <xdr:clientData/>
  </xdr:twoCellAnchor>
  <xdr:twoCellAnchor>
    <xdr:from>
      <xdr:col>1</xdr:col>
      <xdr:colOff>167640</xdr:colOff>
      <xdr:row>31</xdr:row>
      <xdr:rowOff>68580</xdr:rowOff>
    </xdr:from>
    <xdr:to>
      <xdr:col>7</xdr:col>
      <xdr:colOff>213360</xdr:colOff>
      <xdr:row>34</xdr:row>
      <xdr:rowOff>0</xdr:rowOff>
    </xdr:to>
    <xdr:sp macro="" textlink="">
      <xdr:nvSpPr>
        <xdr:cNvPr id="49160" name="Rectangle 8">
          <a:hlinkClick xmlns:r="http://schemas.openxmlformats.org/officeDocument/2006/relationships" r:id="rId7"/>
          <a:extLst>
            <a:ext uri="{FF2B5EF4-FFF2-40B4-BE49-F238E27FC236}">
              <a16:creationId xmlns:a16="http://schemas.microsoft.com/office/drawing/2014/main" id="{D8ECDF49-1B70-4384-AFFD-BFA22F139A53}"/>
            </a:ext>
          </a:extLst>
        </xdr:cNvPr>
        <xdr:cNvSpPr>
          <a:spLocks noChangeArrowheads="1"/>
        </xdr:cNvSpPr>
      </xdr:nvSpPr>
      <xdr:spPr bwMode="auto">
        <a:xfrm>
          <a:off x="792480" y="5265420"/>
          <a:ext cx="3794760" cy="434340"/>
        </a:xfrm>
        <a:prstGeom prst="rect">
          <a:avLst/>
        </a:prstGeom>
        <a:solidFill>
          <a:schemeClr val="tx1">
            <a:lumMod val="75000"/>
            <a:lumOff val="25000"/>
          </a:schemeClr>
        </a:solidFill>
        <a:ln>
          <a:noFill/>
        </a:ln>
        <a:effectLst>
          <a:outerShdw dist="35921" dir="2700000" algn="ctr" rotWithShape="0">
            <a:srgbClr val="808080"/>
          </a:outerShdw>
        </a:effectLst>
      </xdr:spPr>
      <xdr:txBody>
        <a:bodyPr vertOverflow="clip" wrap="square" lIns="45720" tIns="32004" rIns="45720" bIns="32004" anchor="ctr" upright="1"/>
        <a:lstStyle/>
        <a:p>
          <a:pPr algn="ctr" rtl="0">
            <a:defRPr sz="1000"/>
          </a:pPr>
          <a:r>
            <a:rPr lang="de-DE" sz="1800" b="1" i="0" u="none" strike="noStrike" baseline="0">
              <a:solidFill>
                <a:srgbClr val="FFFFFF"/>
              </a:solidFill>
              <a:latin typeface="Arial"/>
              <a:cs typeface="Arial"/>
            </a:rPr>
            <a:t>Risk Management Analysis</a:t>
          </a:r>
        </a:p>
      </xdr:txBody>
    </xdr:sp>
    <xdr:clientData/>
  </xdr:twoCellAnchor>
  <xdr:twoCellAnchor editAs="oneCell">
    <xdr:from>
      <xdr:col>1</xdr:col>
      <xdr:colOff>220980</xdr:colOff>
      <xdr:row>1</xdr:row>
      <xdr:rowOff>76200</xdr:rowOff>
    </xdr:from>
    <xdr:to>
      <xdr:col>19</xdr:col>
      <xdr:colOff>205740</xdr:colOff>
      <xdr:row>3</xdr:row>
      <xdr:rowOff>91440</xdr:rowOff>
    </xdr:to>
    <xdr:sp macro="" textlink="">
      <xdr:nvSpPr>
        <xdr:cNvPr id="49168" name="Text Box 16">
          <a:extLst>
            <a:ext uri="{FF2B5EF4-FFF2-40B4-BE49-F238E27FC236}">
              <a16:creationId xmlns:a16="http://schemas.microsoft.com/office/drawing/2014/main" id="{992BE4BA-7410-43C9-BBFD-9DDDEC0C6005}"/>
            </a:ext>
          </a:extLst>
        </xdr:cNvPr>
        <xdr:cNvSpPr txBox="1">
          <a:spLocks noChangeArrowheads="1"/>
        </xdr:cNvSpPr>
      </xdr:nvSpPr>
      <xdr:spPr bwMode="auto">
        <a:xfrm>
          <a:off x="845820" y="243840"/>
          <a:ext cx="11231880" cy="35052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41148" rIns="54864" bIns="0" anchor="t" upright="1"/>
        <a:lstStyle/>
        <a:p>
          <a:pPr algn="ctr" rtl="0">
            <a:defRPr sz="1000"/>
          </a:pPr>
          <a:r>
            <a:rPr lang="de-DE" sz="1800" b="1" i="0" u="none" strike="noStrike" baseline="0">
              <a:solidFill>
                <a:srgbClr val="000000"/>
              </a:solidFill>
              <a:latin typeface="Arial"/>
              <a:cs typeface="Arial"/>
            </a:rPr>
            <a:t>RISK MANAGEMENT METHODOLOGY</a:t>
          </a:r>
        </a:p>
      </xdr:txBody>
    </xdr:sp>
    <xdr:clientData/>
  </xdr:twoCellAnchor>
  <xdr:twoCellAnchor editAs="oneCell">
    <xdr:from>
      <xdr:col>1</xdr:col>
      <xdr:colOff>182880</xdr:colOff>
      <xdr:row>10</xdr:row>
      <xdr:rowOff>68580</xdr:rowOff>
    </xdr:from>
    <xdr:to>
      <xdr:col>4</xdr:col>
      <xdr:colOff>213360</xdr:colOff>
      <xdr:row>24</xdr:row>
      <xdr:rowOff>121920</xdr:rowOff>
    </xdr:to>
    <xdr:sp macro="" textlink="">
      <xdr:nvSpPr>
        <xdr:cNvPr id="49169" name="Text Box 17">
          <a:extLst>
            <a:ext uri="{FF2B5EF4-FFF2-40B4-BE49-F238E27FC236}">
              <a16:creationId xmlns:a16="http://schemas.microsoft.com/office/drawing/2014/main" id="{43AE5C06-8554-47CC-BDB7-4D9CA375A424}"/>
            </a:ext>
          </a:extLst>
        </xdr:cNvPr>
        <xdr:cNvSpPr txBox="1">
          <a:spLocks noChangeArrowheads="1"/>
        </xdr:cNvSpPr>
      </xdr:nvSpPr>
      <xdr:spPr bwMode="auto">
        <a:xfrm>
          <a:off x="807720" y="1744980"/>
          <a:ext cx="1905000" cy="240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2004" rIns="0" bIns="0" anchor="t" upright="1"/>
        <a:lstStyle/>
        <a:p>
          <a:pPr algn="l" rtl="0">
            <a:defRPr sz="1000"/>
          </a:pPr>
          <a:r>
            <a:rPr lang="de-DE" sz="1400" b="1" i="0" u="none" strike="noStrike" baseline="0">
              <a:solidFill>
                <a:srgbClr val="000000"/>
              </a:solidFill>
              <a:latin typeface="Arial"/>
              <a:cs typeface="Arial"/>
            </a:rPr>
            <a:t>Risk identification in terms of:</a:t>
          </a:r>
        </a:p>
        <a:p>
          <a:pPr algn="l" rtl="0">
            <a:defRPr sz="1000"/>
          </a:pPr>
          <a:r>
            <a:rPr lang="de-DE" sz="1400" b="1" i="0" u="none" strike="noStrike" baseline="0">
              <a:solidFill>
                <a:srgbClr val="000000"/>
              </a:solidFill>
              <a:latin typeface="Arial"/>
              <a:cs typeface="Arial"/>
            </a:rPr>
            <a:t>   - Work Front</a:t>
          </a:r>
        </a:p>
        <a:p>
          <a:pPr algn="l" rtl="0">
            <a:defRPr sz="1000"/>
          </a:pPr>
          <a:r>
            <a:rPr lang="de-DE" sz="1400" b="1" i="0" u="none" strike="noStrike" baseline="0">
              <a:solidFill>
                <a:srgbClr val="000000"/>
              </a:solidFill>
              <a:latin typeface="Arial"/>
              <a:cs typeface="Arial"/>
            </a:rPr>
            <a:t>   - Description</a:t>
          </a:r>
        </a:p>
        <a:p>
          <a:pPr algn="l" rtl="0">
            <a:defRPr sz="1000"/>
          </a:pPr>
          <a:r>
            <a:rPr lang="de-DE" sz="1400" b="1" i="0" u="none" strike="noStrike" baseline="0">
              <a:solidFill>
                <a:srgbClr val="000000"/>
              </a:solidFill>
              <a:latin typeface="Arial"/>
              <a:cs typeface="Arial"/>
            </a:rPr>
            <a:t>   - Identification</a:t>
          </a:r>
        </a:p>
        <a:p>
          <a:pPr algn="l" rtl="0">
            <a:defRPr sz="1000"/>
          </a:pPr>
          <a:endParaRPr lang="de-DE" sz="1400" b="1" i="0" u="none" strike="noStrike" baseline="0">
            <a:solidFill>
              <a:srgbClr val="000000"/>
            </a:solidFill>
            <a:latin typeface="Arial"/>
            <a:cs typeface="Arial"/>
          </a:endParaRPr>
        </a:p>
      </xdr:txBody>
    </xdr:sp>
    <xdr:clientData/>
  </xdr:twoCellAnchor>
  <xdr:twoCellAnchor editAs="oneCell">
    <xdr:from>
      <xdr:col>4</xdr:col>
      <xdr:colOff>274320</xdr:colOff>
      <xdr:row>10</xdr:row>
      <xdr:rowOff>68580</xdr:rowOff>
    </xdr:from>
    <xdr:to>
      <xdr:col>7</xdr:col>
      <xdr:colOff>137160</xdr:colOff>
      <xdr:row>24</xdr:row>
      <xdr:rowOff>68580</xdr:rowOff>
    </xdr:to>
    <xdr:sp macro="" textlink="">
      <xdr:nvSpPr>
        <xdr:cNvPr id="49170" name="Text Box 18">
          <a:extLst>
            <a:ext uri="{FF2B5EF4-FFF2-40B4-BE49-F238E27FC236}">
              <a16:creationId xmlns:a16="http://schemas.microsoft.com/office/drawing/2014/main" id="{CA84DCEF-B3C0-46F2-BC62-E291568C18DB}"/>
            </a:ext>
          </a:extLst>
        </xdr:cNvPr>
        <xdr:cNvSpPr txBox="1">
          <a:spLocks noChangeArrowheads="1"/>
        </xdr:cNvSpPr>
      </xdr:nvSpPr>
      <xdr:spPr bwMode="auto">
        <a:xfrm>
          <a:off x="2773680" y="1744980"/>
          <a:ext cx="1737360" cy="234696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DE" sz="1400" b="1" i="0" u="none" strike="noStrike" baseline="0">
              <a:solidFill>
                <a:srgbClr val="000000"/>
              </a:solidFill>
              <a:latin typeface="Arial"/>
              <a:cs typeface="Arial"/>
            </a:rPr>
            <a:t>Risk classification in terms of:</a:t>
          </a:r>
        </a:p>
        <a:p>
          <a:pPr algn="l" rtl="0">
            <a:defRPr sz="1000"/>
          </a:pPr>
          <a:r>
            <a:rPr lang="de-DE" sz="1400" b="1" i="0" u="none" strike="noStrike" baseline="0">
              <a:solidFill>
                <a:srgbClr val="000000"/>
              </a:solidFill>
              <a:latin typeface="Arial"/>
              <a:cs typeface="Arial"/>
            </a:rPr>
            <a:t>   - Category</a:t>
          </a:r>
        </a:p>
        <a:p>
          <a:pPr algn="l" rtl="0">
            <a:defRPr sz="1000"/>
          </a:pPr>
          <a:r>
            <a:rPr lang="de-DE" sz="1400" b="1" i="0" u="none" strike="noStrike" baseline="0">
              <a:solidFill>
                <a:srgbClr val="000000"/>
              </a:solidFill>
              <a:latin typeface="Arial"/>
              <a:cs typeface="Arial"/>
            </a:rPr>
            <a:t>     * Strategic</a:t>
          </a:r>
        </a:p>
        <a:p>
          <a:pPr algn="l" rtl="0">
            <a:defRPr sz="1000"/>
          </a:pPr>
          <a:r>
            <a:rPr lang="de-DE" sz="1400" b="1" i="0" u="none" strike="noStrike" baseline="0">
              <a:solidFill>
                <a:srgbClr val="000000"/>
              </a:solidFill>
              <a:latin typeface="Arial"/>
              <a:cs typeface="Arial"/>
            </a:rPr>
            <a:t>     * Operational</a:t>
          </a:r>
        </a:p>
        <a:p>
          <a:pPr algn="l" rtl="0">
            <a:defRPr sz="1000"/>
          </a:pPr>
          <a:r>
            <a:rPr lang="de-DE" sz="1400" b="1" i="0" u="none" strike="noStrike" baseline="0">
              <a:solidFill>
                <a:srgbClr val="000000"/>
              </a:solidFill>
              <a:latin typeface="Arial"/>
              <a:cs typeface="Arial"/>
            </a:rPr>
            <a:t>     * Financial</a:t>
          </a:r>
        </a:p>
        <a:p>
          <a:pPr algn="l" rtl="0">
            <a:defRPr sz="1000"/>
          </a:pPr>
          <a:r>
            <a:rPr lang="de-DE" sz="1400" b="1" i="0" u="none" strike="noStrike" baseline="0">
              <a:solidFill>
                <a:srgbClr val="000000"/>
              </a:solidFill>
              <a:latin typeface="Arial"/>
              <a:cs typeface="Arial"/>
            </a:rPr>
            <a:t>   - Control</a:t>
          </a:r>
        </a:p>
        <a:p>
          <a:pPr algn="l" rtl="0">
            <a:defRPr sz="1000"/>
          </a:pPr>
          <a:r>
            <a:rPr lang="de-DE" sz="1400" b="1" i="0" u="none" strike="noStrike" baseline="0">
              <a:solidFill>
                <a:srgbClr val="000000"/>
              </a:solidFill>
              <a:latin typeface="Arial"/>
              <a:cs typeface="Arial"/>
            </a:rPr>
            <a:t>     * Internal</a:t>
          </a:r>
        </a:p>
        <a:p>
          <a:pPr algn="l" rtl="0">
            <a:defRPr sz="1000"/>
          </a:pPr>
          <a:r>
            <a:rPr lang="de-DE" sz="1400" b="1" i="0" u="none" strike="noStrike" baseline="0">
              <a:solidFill>
                <a:srgbClr val="000000"/>
              </a:solidFill>
              <a:latin typeface="Arial"/>
              <a:cs typeface="Arial"/>
            </a:rPr>
            <a:t>     * Extrnal</a:t>
          </a:r>
        </a:p>
        <a:p>
          <a:pPr algn="l" rtl="0">
            <a:defRPr sz="1000"/>
          </a:pPr>
          <a:r>
            <a:rPr lang="de-DE" sz="1400" b="1" i="0" u="none" strike="noStrike" baseline="0">
              <a:solidFill>
                <a:srgbClr val="000000"/>
              </a:solidFill>
              <a:latin typeface="Arial"/>
              <a:cs typeface="Arial"/>
            </a:rPr>
            <a:t>     * Both</a:t>
          </a:r>
        </a:p>
      </xdr:txBody>
    </xdr:sp>
    <xdr:clientData/>
  </xdr:twoCellAnchor>
  <xdr:twoCellAnchor editAs="oneCell">
    <xdr:from>
      <xdr:col>7</xdr:col>
      <xdr:colOff>236220</xdr:colOff>
      <xdr:row>10</xdr:row>
      <xdr:rowOff>68580</xdr:rowOff>
    </xdr:from>
    <xdr:to>
      <xdr:col>10</xdr:col>
      <xdr:colOff>243840</xdr:colOff>
      <xdr:row>24</xdr:row>
      <xdr:rowOff>121920</xdr:rowOff>
    </xdr:to>
    <xdr:sp macro="" textlink="">
      <xdr:nvSpPr>
        <xdr:cNvPr id="49171" name="Text Box 19">
          <a:extLst>
            <a:ext uri="{FF2B5EF4-FFF2-40B4-BE49-F238E27FC236}">
              <a16:creationId xmlns:a16="http://schemas.microsoft.com/office/drawing/2014/main" id="{B66B73C1-4774-4F1F-AA40-BDB297523F5A}"/>
            </a:ext>
          </a:extLst>
        </xdr:cNvPr>
        <xdr:cNvSpPr txBox="1">
          <a:spLocks noChangeArrowheads="1"/>
        </xdr:cNvSpPr>
      </xdr:nvSpPr>
      <xdr:spPr bwMode="auto">
        <a:xfrm>
          <a:off x="4610100" y="1744980"/>
          <a:ext cx="1882140" cy="240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DE" sz="1400" b="1" i="0" u="none" strike="noStrike" baseline="0">
              <a:solidFill>
                <a:srgbClr val="000000"/>
              </a:solidFill>
              <a:latin typeface="Arial"/>
              <a:cs typeface="Arial"/>
            </a:rPr>
            <a:t>Risk quantification in terms of:</a:t>
          </a:r>
        </a:p>
        <a:p>
          <a:pPr algn="l" rtl="0">
            <a:defRPr sz="1000"/>
          </a:pPr>
          <a:r>
            <a:rPr lang="de-DE" sz="1400" b="1" i="0" u="none" strike="noStrike" baseline="0">
              <a:solidFill>
                <a:srgbClr val="000000"/>
              </a:solidFill>
              <a:latin typeface="Arial"/>
              <a:cs typeface="Arial"/>
            </a:rPr>
            <a:t>   - Impact</a:t>
          </a:r>
        </a:p>
        <a:p>
          <a:pPr algn="l" rtl="0">
            <a:defRPr sz="1000"/>
          </a:pPr>
          <a:r>
            <a:rPr lang="de-DE" sz="1400" b="1" i="0" u="none" strike="noStrike" baseline="0">
              <a:solidFill>
                <a:srgbClr val="000000"/>
              </a:solidFill>
              <a:latin typeface="Arial"/>
              <a:cs typeface="Arial"/>
            </a:rPr>
            <a:t>   - Probability</a:t>
          </a:r>
        </a:p>
        <a:p>
          <a:pPr algn="l" rtl="0">
            <a:defRPr sz="1000"/>
          </a:pPr>
          <a:r>
            <a:rPr lang="de-DE" sz="1400" b="1" i="0" u="none" strike="noStrike" baseline="0">
              <a:solidFill>
                <a:srgbClr val="000000"/>
              </a:solidFill>
              <a:latin typeface="Arial"/>
              <a:cs typeface="Arial"/>
            </a:rPr>
            <a:t>   - Level of Control</a:t>
          </a:r>
        </a:p>
        <a:p>
          <a:pPr algn="l" rtl="0">
            <a:defRPr sz="1000"/>
          </a:pPr>
          <a:endParaRPr lang="de-DE" sz="1400" b="1" i="0" u="none" strike="noStrike" baseline="0">
            <a:solidFill>
              <a:srgbClr val="000000"/>
            </a:solidFill>
            <a:latin typeface="Arial"/>
            <a:cs typeface="Arial"/>
          </a:endParaRPr>
        </a:p>
      </xdr:txBody>
    </xdr:sp>
    <xdr:clientData/>
  </xdr:twoCellAnchor>
  <xdr:twoCellAnchor editAs="oneCell">
    <xdr:from>
      <xdr:col>10</xdr:col>
      <xdr:colOff>312420</xdr:colOff>
      <xdr:row>10</xdr:row>
      <xdr:rowOff>68580</xdr:rowOff>
    </xdr:from>
    <xdr:to>
      <xdr:col>13</xdr:col>
      <xdr:colOff>304800</xdr:colOff>
      <xdr:row>24</xdr:row>
      <xdr:rowOff>121920</xdr:rowOff>
    </xdr:to>
    <xdr:sp macro="" textlink="">
      <xdr:nvSpPr>
        <xdr:cNvPr id="49172" name="Text Box 20">
          <a:extLst>
            <a:ext uri="{FF2B5EF4-FFF2-40B4-BE49-F238E27FC236}">
              <a16:creationId xmlns:a16="http://schemas.microsoft.com/office/drawing/2014/main" id="{64CE3F70-99D7-48BC-8DF9-4035A406B73E}"/>
            </a:ext>
          </a:extLst>
        </xdr:cNvPr>
        <xdr:cNvSpPr txBox="1">
          <a:spLocks noChangeArrowheads="1"/>
        </xdr:cNvSpPr>
      </xdr:nvSpPr>
      <xdr:spPr bwMode="auto">
        <a:xfrm>
          <a:off x="6560820" y="1744980"/>
          <a:ext cx="1866900" cy="2400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DE" sz="1400" b="1" i="0" u="none" strike="noStrike" baseline="0">
              <a:solidFill>
                <a:srgbClr val="000000"/>
              </a:solidFill>
              <a:latin typeface="Arial"/>
              <a:cs typeface="Arial"/>
            </a:rPr>
            <a:t>Risk analisys, considering:</a:t>
          </a:r>
        </a:p>
        <a:p>
          <a:pPr algn="l" rtl="0">
            <a:defRPr sz="1000"/>
          </a:pPr>
          <a:r>
            <a:rPr lang="de-DE" sz="1400" b="1" i="0" u="none" strike="noStrike" baseline="0">
              <a:solidFill>
                <a:srgbClr val="000000"/>
              </a:solidFill>
              <a:latin typeface="Arial"/>
              <a:cs typeface="Arial"/>
            </a:rPr>
            <a:t>   - Impact</a:t>
          </a:r>
        </a:p>
        <a:p>
          <a:pPr algn="l" rtl="0">
            <a:defRPr sz="1000"/>
          </a:pPr>
          <a:r>
            <a:rPr lang="de-DE" sz="1400" b="1" i="0" u="none" strike="noStrike" baseline="0">
              <a:solidFill>
                <a:srgbClr val="000000"/>
              </a:solidFill>
              <a:latin typeface="Arial"/>
              <a:cs typeface="Arial"/>
            </a:rPr>
            <a:t>   - Probability</a:t>
          </a:r>
        </a:p>
        <a:p>
          <a:pPr algn="l" rtl="0">
            <a:defRPr sz="1000"/>
          </a:pPr>
          <a:r>
            <a:rPr lang="de-DE" sz="1400" b="1" i="0" u="none" strike="noStrike" baseline="0">
              <a:solidFill>
                <a:srgbClr val="000000"/>
              </a:solidFill>
              <a:latin typeface="Arial"/>
              <a:cs typeface="Arial"/>
            </a:rPr>
            <a:t>   - Level of Control</a:t>
          </a:r>
        </a:p>
      </xdr:txBody>
    </xdr:sp>
    <xdr:clientData/>
  </xdr:twoCellAnchor>
  <xdr:twoCellAnchor editAs="oneCell">
    <xdr:from>
      <xdr:col>13</xdr:col>
      <xdr:colOff>342900</xdr:colOff>
      <xdr:row>10</xdr:row>
      <xdr:rowOff>68580</xdr:rowOff>
    </xdr:from>
    <xdr:to>
      <xdr:col>16</xdr:col>
      <xdr:colOff>251460</xdr:colOff>
      <xdr:row>31</xdr:row>
      <xdr:rowOff>91440</xdr:rowOff>
    </xdr:to>
    <xdr:sp macro="" textlink="">
      <xdr:nvSpPr>
        <xdr:cNvPr id="49173" name="Text Box 21">
          <a:extLst>
            <a:ext uri="{FF2B5EF4-FFF2-40B4-BE49-F238E27FC236}">
              <a16:creationId xmlns:a16="http://schemas.microsoft.com/office/drawing/2014/main" id="{89F42F8F-A96F-47F1-97C9-BE045D4029D8}"/>
            </a:ext>
          </a:extLst>
        </xdr:cNvPr>
        <xdr:cNvSpPr txBox="1">
          <a:spLocks noChangeArrowheads="1"/>
        </xdr:cNvSpPr>
      </xdr:nvSpPr>
      <xdr:spPr bwMode="auto">
        <a:xfrm>
          <a:off x="8465820" y="1744980"/>
          <a:ext cx="1783080" cy="35433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DE" sz="1400" b="1" i="0" u="none" strike="noStrike" baseline="0">
              <a:solidFill>
                <a:srgbClr val="000000"/>
              </a:solidFill>
              <a:latin typeface="Arial"/>
              <a:cs typeface="Arial"/>
            </a:rPr>
            <a:t>Define Mitigation Technique </a:t>
          </a:r>
        </a:p>
        <a:p>
          <a:pPr algn="l" rtl="0">
            <a:defRPr sz="1000"/>
          </a:pPr>
          <a:r>
            <a:rPr lang="de-DE" sz="1400" b="1" i="0" u="none" strike="noStrike" baseline="0">
              <a:solidFill>
                <a:srgbClr val="000000"/>
              </a:solidFill>
              <a:latin typeface="Arial"/>
              <a:cs typeface="Arial"/>
            </a:rPr>
            <a:t>   - Avoidance</a:t>
          </a:r>
        </a:p>
        <a:p>
          <a:pPr algn="l" rtl="0">
            <a:defRPr sz="1000"/>
          </a:pPr>
          <a:r>
            <a:rPr lang="de-DE" sz="1400" b="1" i="0" u="none" strike="noStrike" baseline="0">
              <a:solidFill>
                <a:srgbClr val="000000"/>
              </a:solidFill>
              <a:latin typeface="Arial"/>
              <a:cs typeface="Arial"/>
            </a:rPr>
            <a:t>   - Transfer</a:t>
          </a:r>
        </a:p>
        <a:p>
          <a:pPr algn="l" rtl="0">
            <a:defRPr sz="1000"/>
          </a:pPr>
          <a:r>
            <a:rPr lang="de-DE" sz="1400" b="1" i="0" u="none" strike="noStrike" baseline="0">
              <a:solidFill>
                <a:srgbClr val="000000"/>
              </a:solidFill>
              <a:latin typeface="Arial"/>
              <a:cs typeface="Arial"/>
            </a:rPr>
            <a:t>   - Control</a:t>
          </a:r>
        </a:p>
        <a:p>
          <a:pPr algn="l" rtl="0">
            <a:defRPr sz="1000"/>
          </a:pPr>
          <a:r>
            <a:rPr lang="de-DE" sz="1400" b="1" i="0" u="none" strike="noStrike" baseline="0">
              <a:solidFill>
                <a:srgbClr val="000000"/>
              </a:solidFill>
              <a:latin typeface="Arial"/>
              <a:cs typeface="Arial"/>
            </a:rPr>
            <a:t>   - Acceptance</a:t>
          </a:r>
        </a:p>
        <a:p>
          <a:pPr algn="l" rtl="0">
            <a:defRPr sz="1000"/>
          </a:pPr>
          <a:r>
            <a:rPr lang="de-DE" sz="1400" b="1" i="0" u="none" strike="noStrike" baseline="0">
              <a:solidFill>
                <a:srgbClr val="000000"/>
              </a:solidFill>
              <a:latin typeface="Arial"/>
              <a:cs typeface="Arial"/>
            </a:rPr>
            <a:t>   - Investigation</a:t>
          </a:r>
        </a:p>
        <a:p>
          <a:pPr algn="l" rtl="0">
            <a:defRPr sz="1000"/>
          </a:pPr>
          <a:endParaRPr lang="de-DE" sz="1400" b="1" i="0" u="none" strike="noStrike" baseline="0">
            <a:solidFill>
              <a:srgbClr val="000000"/>
            </a:solidFill>
            <a:latin typeface="Arial"/>
            <a:cs typeface="Arial"/>
          </a:endParaRPr>
        </a:p>
        <a:p>
          <a:pPr algn="l" rtl="0">
            <a:defRPr sz="1000"/>
          </a:pPr>
          <a:r>
            <a:rPr lang="de-DE" sz="1400" b="1" i="0" u="none" strike="noStrike" baseline="0">
              <a:solidFill>
                <a:srgbClr val="000000"/>
              </a:solidFill>
              <a:latin typeface="Arial"/>
              <a:cs typeface="Arial"/>
            </a:rPr>
            <a:t>Define the planned response</a:t>
          </a:r>
        </a:p>
        <a:p>
          <a:pPr algn="l" rtl="0">
            <a:defRPr sz="1000"/>
          </a:pPr>
          <a:endParaRPr lang="de-DE" sz="1400" b="1" i="0" u="none" strike="noStrike" baseline="0">
            <a:solidFill>
              <a:srgbClr val="000000"/>
            </a:solidFill>
            <a:latin typeface="Arial"/>
            <a:cs typeface="Arial"/>
          </a:endParaRPr>
        </a:p>
        <a:p>
          <a:pPr algn="l" rtl="0">
            <a:defRPr sz="1000"/>
          </a:pPr>
          <a:r>
            <a:rPr lang="de-DE" sz="1400" b="1" i="0" u="none" strike="noStrike" baseline="0">
              <a:solidFill>
                <a:srgbClr val="000000"/>
              </a:solidFill>
              <a:latin typeface="Arial"/>
              <a:cs typeface="Arial"/>
            </a:rPr>
            <a:t>Assign responsibility</a:t>
          </a:r>
        </a:p>
        <a:p>
          <a:pPr algn="l" rtl="0">
            <a:defRPr sz="1000"/>
          </a:pPr>
          <a:endParaRPr lang="de-DE" sz="1400" b="1" i="0" u="none" strike="noStrike" baseline="0">
            <a:solidFill>
              <a:srgbClr val="000000"/>
            </a:solidFill>
            <a:latin typeface="Arial"/>
            <a:cs typeface="Arial"/>
          </a:endParaRPr>
        </a:p>
        <a:p>
          <a:pPr algn="l" rtl="0">
            <a:defRPr sz="1000"/>
          </a:pPr>
          <a:r>
            <a:rPr lang="de-DE" sz="1400" b="1" i="0" u="none" strike="noStrike" baseline="0">
              <a:solidFill>
                <a:srgbClr val="000000"/>
              </a:solidFill>
              <a:latin typeface="Arial"/>
              <a:cs typeface="Arial"/>
            </a:rPr>
            <a:t>Define Dead-line</a:t>
          </a:r>
        </a:p>
      </xdr:txBody>
    </xdr:sp>
    <xdr:clientData/>
  </xdr:twoCellAnchor>
  <xdr:twoCellAnchor editAs="oneCell">
    <xdr:from>
      <xdr:col>16</xdr:col>
      <xdr:colOff>381000</xdr:colOff>
      <xdr:row>10</xdr:row>
      <xdr:rowOff>68580</xdr:rowOff>
    </xdr:from>
    <xdr:to>
      <xdr:col>19</xdr:col>
      <xdr:colOff>426720</xdr:colOff>
      <xdr:row>27</xdr:row>
      <xdr:rowOff>68580</xdr:rowOff>
    </xdr:to>
    <xdr:sp macro="" textlink="">
      <xdr:nvSpPr>
        <xdr:cNvPr id="49174" name="Text Box 22">
          <a:extLst>
            <a:ext uri="{FF2B5EF4-FFF2-40B4-BE49-F238E27FC236}">
              <a16:creationId xmlns:a16="http://schemas.microsoft.com/office/drawing/2014/main" id="{C0ABE35C-8619-424E-8093-DEFEE45B436E}"/>
            </a:ext>
          </a:extLst>
        </xdr:cNvPr>
        <xdr:cNvSpPr txBox="1">
          <a:spLocks noChangeArrowheads="1"/>
        </xdr:cNvSpPr>
      </xdr:nvSpPr>
      <xdr:spPr bwMode="auto">
        <a:xfrm>
          <a:off x="10378440" y="1744980"/>
          <a:ext cx="1920240" cy="2849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7432" rIns="0" bIns="0" anchor="t" upright="1"/>
        <a:lstStyle/>
        <a:p>
          <a:pPr algn="l" rtl="0">
            <a:defRPr sz="1000"/>
          </a:pPr>
          <a:r>
            <a:rPr lang="de-DE" sz="1400" b="1" i="0" u="none" strike="noStrike" baseline="0">
              <a:solidFill>
                <a:srgbClr val="000000"/>
              </a:solidFill>
              <a:latin typeface="Arial"/>
              <a:cs typeface="Arial"/>
            </a:rPr>
            <a:t>Keep the risk tracking and status up-dated</a:t>
          </a:r>
        </a:p>
        <a:p>
          <a:pPr algn="l" rtl="0">
            <a:defRPr sz="1000"/>
          </a:pPr>
          <a:endParaRPr lang="de-DE" sz="1400" b="1" i="0" u="none" strike="noStrike" baseline="0">
            <a:solidFill>
              <a:srgbClr val="000000"/>
            </a:solidFill>
            <a:latin typeface="Arial"/>
            <a:cs typeface="Arial"/>
          </a:endParaRPr>
        </a:p>
        <a:p>
          <a:pPr algn="l" rtl="0">
            <a:defRPr sz="1000"/>
          </a:pPr>
          <a:r>
            <a:rPr lang="de-DE" sz="1400" b="1" i="0" u="none" strike="noStrike" baseline="0">
              <a:solidFill>
                <a:srgbClr val="000000"/>
              </a:solidFill>
              <a:latin typeface="Arial"/>
              <a:cs typeface="Arial"/>
            </a:rPr>
            <a:t>Evaluate the results</a:t>
          </a:r>
        </a:p>
        <a:p>
          <a:pPr algn="l" rtl="0">
            <a:defRPr sz="1000"/>
          </a:pPr>
          <a:endParaRPr lang="de-DE" sz="1400" b="1" i="0" u="none" strike="noStrike" baseline="0">
            <a:solidFill>
              <a:srgbClr val="000000"/>
            </a:solidFill>
            <a:latin typeface="Arial"/>
            <a:cs typeface="Arial"/>
          </a:endParaRPr>
        </a:p>
        <a:p>
          <a:pPr algn="l" rtl="0">
            <a:defRPr sz="1000"/>
          </a:pPr>
          <a:r>
            <a:rPr lang="de-DE" sz="1400" b="1" i="0" u="none" strike="noStrike" baseline="0">
              <a:solidFill>
                <a:srgbClr val="000000"/>
              </a:solidFill>
              <a:latin typeface="Arial"/>
              <a:cs typeface="Arial"/>
            </a:rPr>
            <a:t>Signalize issues and problems</a:t>
          </a:r>
        </a:p>
        <a:p>
          <a:pPr algn="l" rtl="0">
            <a:defRPr sz="1000"/>
          </a:pPr>
          <a:endParaRPr lang="de-DE" sz="1400" b="1" i="0" u="none" strike="noStrike" baseline="0">
            <a:solidFill>
              <a:srgbClr val="000000"/>
            </a:solidFill>
            <a:latin typeface="Arial"/>
            <a:cs typeface="Arial"/>
          </a:endParaRPr>
        </a:p>
        <a:p>
          <a:pPr algn="l" rtl="0">
            <a:defRPr sz="1000"/>
          </a:pPr>
          <a:r>
            <a:rPr lang="de-DE" sz="1400" b="1" i="0" u="none" strike="noStrike" baseline="0">
              <a:solidFill>
                <a:srgbClr val="000000"/>
              </a:solidFill>
              <a:latin typeface="Arial"/>
              <a:cs typeface="Arial"/>
            </a:rPr>
            <a:t>Identify and respond to new risks</a:t>
          </a:r>
        </a:p>
        <a:p>
          <a:pPr algn="l" rtl="0">
            <a:defRPr sz="1000"/>
          </a:pPr>
          <a:endParaRPr lang="de-DE" sz="1400" b="1" i="0" u="none" strike="noStrike" baseline="0">
            <a:solidFill>
              <a:srgbClr val="000000"/>
            </a:solidFill>
            <a:latin typeface="Arial"/>
            <a:cs typeface="Arial"/>
          </a:endParaRPr>
        </a:p>
      </xdr:txBody>
    </xdr:sp>
    <xdr:clientData/>
  </xdr:twoCellAnchor>
  <xdr:twoCellAnchor>
    <xdr:from>
      <xdr:col>1</xdr:col>
      <xdr:colOff>167640</xdr:colOff>
      <xdr:row>35</xdr:row>
      <xdr:rowOff>0</xdr:rowOff>
    </xdr:from>
    <xdr:to>
      <xdr:col>7</xdr:col>
      <xdr:colOff>213360</xdr:colOff>
      <xdr:row>37</xdr:row>
      <xdr:rowOff>99060</xdr:rowOff>
    </xdr:to>
    <xdr:sp macro="" textlink="">
      <xdr:nvSpPr>
        <xdr:cNvPr id="49175" name="Rectangle 23">
          <a:hlinkClick xmlns:r="http://schemas.openxmlformats.org/officeDocument/2006/relationships" r:id="rId8"/>
          <a:extLst>
            <a:ext uri="{FF2B5EF4-FFF2-40B4-BE49-F238E27FC236}">
              <a16:creationId xmlns:a16="http://schemas.microsoft.com/office/drawing/2014/main" id="{9F12D8EE-0E55-4D0A-9C36-6B8B2F218FB0}"/>
            </a:ext>
          </a:extLst>
        </xdr:cNvPr>
        <xdr:cNvSpPr>
          <a:spLocks noChangeArrowheads="1"/>
        </xdr:cNvSpPr>
      </xdr:nvSpPr>
      <xdr:spPr bwMode="auto">
        <a:xfrm>
          <a:off x="792480" y="5867400"/>
          <a:ext cx="3794760" cy="434340"/>
        </a:xfrm>
        <a:prstGeom prst="rect">
          <a:avLst/>
        </a:prstGeom>
        <a:solidFill>
          <a:schemeClr val="tx1">
            <a:lumMod val="75000"/>
            <a:lumOff val="25000"/>
          </a:schemeClr>
        </a:solidFill>
        <a:ln>
          <a:noFill/>
        </a:ln>
        <a:effectLst>
          <a:outerShdw dist="35921" dir="2700000" algn="ctr" rotWithShape="0">
            <a:srgbClr val="808080"/>
          </a:outerShdw>
        </a:effectLst>
      </xdr:spPr>
      <xdr:txBody>
        <a:bodyPr vertOverflow="clip" wrap="square" lIns="45720" tIns="32004" rIns="45720" bIns="32004" anchor="ctr" upright="1"/>
        <a:lstStyle/>
        <a:p>
          <a:pPr algn="ctr" rtl="0">
            <a:defRPr sz="1000"/>
          </a:pPr>
          <a:r>
            <a:rPr lang="de-DE" sz="1800" b="1" i="0" u="none" strike="noStrike" baseline="0">
              <a:solidFill>
                <a:srgbClr val="FFFFFF"/>
              </a:solidFill>
              <a:latin typeface="Arial"/>
              <a:cs typeface="Arial"/>
            </a:rPr>
            <a:t>Introduction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167640</xdr:colOff>
      <xdr:row>0</xdr:row>
      <xdr:rowOff>129540</xdr:rowOff>
    </xdr:from>
    <xdr:to>
      <xdr:col>1</xdr:col>
      <xdr:colOff>243840</xdr:colOff>
      <xdr:row>2</xdr:row>
      <xdr:rowOff>190500</xdr:rowOff>
    </xdr:to>
    <xdr:sp macro="" textlink="">
      <xdr:nvSpPr>
        <xdr:cNvPr id="50184" name="AutoShape 8">
          <a:hlinkClick xmlns:r="http://schemas.openxmlformats.org/officeDocument/2006/relationships" r:id="rId1"/>
          <a:extLst>
            <a:ext uri="{FF2B5EF4-FFF2-40B4-BE49-F238E27FC236}">
              <a16:creationId xmlns:a16="http://schemas.microsoft.com/office/drawing/2014/main" id="{6724280E-7ABB-4922-AB73-86049E56F941}"/>
            </a:ext>
          </a:extLst>
        </xdr:cNvPr>
        <xdr:cNvSpPr>
          <a:spLocks noChangeArrowheads="1"/>
        </xdr:cNvSpPr>
      </xdr:nvSpPr>
      <xdr:spPr bwMode="auto">
        <a:xfrm>
          <a:off x="167640" y="129540"/>
          <a:ext cx="701040" cy="403860"/>
        </a:xfrm>
        <a:prstGeom prst="leftArrow">
          <a:avLst>
            <a:gd name="adj1" fmla="val 50000"/>
            <a:gd name="adj2" fmla="val 43396"/>
          </a:avLst>
        </a:prstGeom>
        <a:solidFill>
          <a:srgbClr xmlns:mc="http://schemas.openxmlformats.org/markup-compatibility/2006" xmlns:a14="http://schemas.microsoft.com/office/drawing/2010/main" val="808080" mc:Ignorable="a14" a14:legacySpreadsheetColorIndex="23"/>
        </a:solidFill>
        <a:ln>
          <a:noFill/>
        </a:ln>
        <a:effectLst>
          <a:outerShdw dist="35921" dir="2700000" algn="ctr" rotWithShape="0">
            <a:srgbClr val="808080"/>
          </a:outerShdw>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1200" b="1" i="0" u="none" strike="noStrike" baseline="0">
              <a:solidFill>
                <a:srgbClr val="FFFFFF"/>
              </a:solidFill>
              <a:latin typeface="Arial"/>
              <a:cs typeface="Arial"/>
            </a:rPr>
            <a:t>  Back</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144780</xdr:colOff>
      <xdr:row>0</xdr:row>
      <xdr:rowOff>144780</xdr:rowOff>
    </xdr:from>
    <xdr:to>
      <xdr:col>1</xdr:col>
      <xdr:colOff>228600</xdr:colOff>
      <xdr:row>2</xdr:row>
      <xdr:rowOff>190500</xdr:rowOff>
    </xdr:to>
    <xdr:sp macro="" textlink="">
      <xdr:nvSpPr>
        <xdr:cNvPr id="52229" name="AutoShape 1029">
          <a:hlinkClick xmlns:r="http://schemas.openxmlformats.org/officeDocument/2006/relationships" r:id="rId1"/>
          <a:extLst>
            <a:ext uri="{FF2B5EF4-FFF2-40B4-BE49-F238E27FC236}">
              <a16:creationId xmlns:a16="http://schemas.microsoft.com/office/drawing/2014/main" id="{6E9956D9-43FB-4150-AEAB-5DEA68117FBB}"/>
            </a:ext>
          </a:extLst>
        </xdr:cNvPr>
        <xdr:cNvSpPr>
          <a:spLocks noChangeArrowheads="1"/>
        </xdr:cNvSpPr>
      </xdr:nvSpPr>
      <xdr:spPr bwMode="auto">
        <a:xfrm>
          <a:off x="144780" y="144780"/>
          <a:ext cx="708660" cy="388620"/>
        </a:xfrm>
        <a:prstGeom prst="leftArrow">
          <a:avLst>
            <a:gd name="adj1" fmla="val 50000"/>
            <a:gd name="adj2" fmla="val 45588"/>
          </a:avLst>
        </a:prstGeom>
        <a:solidFill>
          <a:srgbClr xmlns:mc="http://schemas.openxmlformats.org/markup-compatibility/2006" xmlns:a14="http://schemas.microsoft.com/office/drawing/2010/main" val="808080" mc:Ignorable="a14" a14:legacySpreadsheetColorIndex="23"/>
        </a:solidFill>
        <a:ln>
          <a:noFill/>
        </a:ln>
        <a:effectLst>
          <a:outerShdw dist="35921" dir="2700000" algn="ctr" rotWithShape="0">
            <a:srgbClr val="808080"/>
          </a:outerShdw>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1200" b="1" i="0" u="none" strike="noStrike" baseline="0">
              <a:solidFill>
                <a:srgbClr val="FFFFFF"/>
              </a:solidFill>
              <a:latin typeface="Arial"/>
              <a:cs typeface="Arial"/>
            </a:rPr>
            <a:t>  Back</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106680</xdr:colOff>
      <xdr:row>0</xdr:row>
      <xdr:rowOff>106680</xdr:rowOff>
    </xdr:from>
    <xdr:to>
      <xdr:col>1</xdr:col>
      <xdr:colOff>160020</xdr:colOff>
      <xdr:row>2</xdr:row>
      <xdr:rowOff>190500</xdr:rowOff>
    </xdr:to>
    <xdr:sp macro="" textlink="">
      <xdr:nvSpPr>
        <xdr:cNvPr id="51270" name="AutoShape 70">
          <a:hlinkClick xmlns:r="http://schemas.openxmlformats.org/officeDocument/2006/relationships" r:id="rId1"/>
          <a:extLst>
            <a:ext uri="{FF2B5EF4-FFF2-40B4-BE49-F238E27FC236}">
              <a16:creationId xmlns:a16="http://schemas.microsoft.com/office/drawing/2014/main" id="{3D744B0A-863B-450C-BBCB-67ED93E42C00}"/>
            </a:ext>
          </a:extLst>
        </xdr:cNvPr>
        <xdr:cNvSpPr>
          <a:spLocks noChangeArrowheads="1"/>
        </xdr:cNvSpPr>
      </xdr:nvSpPr>
      <xdr:spPr bwMode="auto">
        <a:xfrm>
          <a:off x="106680" y="106680"/>
          <a:ext cx="678180" cy="426720"/>
        </a:xfrm>
        <a:prstGeom prst="leftArrow">
          <a:avLst>
            <a:gd name="adj1" fmla="val 50000"/>
            <a:gd name="adj2" fmla="val 39732"/>
          </a:avLst>
        </a:prstGeom>
        <a:solidFill>
          <a:srgbClr xmlns:mc="http://schemas.openxmlformats.org/markup-compatibility/2006" xmlns:a14="http://schemas.microsoft.com/office/drawing/2010/main" val="808080" mc:Ignorable="a14" a14:legacySpreadsheetColorIndex="23"/>
        </a:solidFill>
        <a:ln>
          <a:noFill/>
        </a:ln>
        <a:effectLst>
          <a:outerShdw dist="35921" dir="2700000" algn="ctr" rotWithShape="0">
            <a:srgbClr val="808080"/>
          </a:outerShdw>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1200" b="1" i="0" u="none" strike="noStrike" baseline="0">
              <a:solidFill>
                <a:srgbClr val="FFFFFF"/>
              </a:solidFill>
              <a:latin typeface="Arial"/>
              <a:cs typeface="Arial"/>
            </a:rPr>
            <a:t>  Back</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76200</xdr:colOff>
      <xdr:row>3</xdr:row>
      <xdr:rowOff>121920</xdr:rowOff>
    </xdr:from>
    <xdr:to>
      <xdr:col>16</xdr:col>
      <xdr:colOff>403860</xdr:colOff>
      <xdr:row>44</xdr:row>
      <xdr:rowOff>160020</xdr:rowOff>
    </xdr:to>
    <xdr:graphicFrame macro="">
      <xdr:nvGraphicFramePr>
        <xdr:cNvPr id="54280" name="Diagramm 8">
          <a:extLst>
            <a:ext uri="{FF2B5EF4-FFF2-40B4-BE49-F238E27FC236}">
              <a16:creationId xmlns:a16="http://schemas.microsoft.com/office/drawing/2014/main" id="{44B67C55-CCF8-4B37-A64F-D999A68BA0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144780</xdr:colOff>
      <xdr:row>0</xdr:row>
      <xdr:rowOff>129540</xdr:rowOff>
    </xdr:from>
    <xdr:to>
      <xdr:col>1</xdr:col>
      <xdr:colOff>220980</xdr:colOff>
      <xdr:row>3</xdr:row>
      <xdr:rowOff>99060</xdr:rowOff>
    </xdr:to>
    <xdr:sp macro="" textlink="">
      <xdr:nvSpPr>
        <xdr:cNvPr id="54278" name="AutoShape 6">
          <a:hlinkClick xmlns:r="http://schemas.openxmlformats.org/officeDocument/2006/relationships" r:id="rId2"/>
          <a:extLst>
            <a:ext uri="{FF2B5EF4-FFF2-40B4-BE49-F238E27FC236}">
              <a16:creationId xmlns:a16="http://schemas.microsoft.com/office/drawing/2014/main" id="{BEE15578-0933-458A-B85F-5AC607A287C2}"/>
            </a:ext>
          </a:extLst>
        </xdr:cNvPr>
        <xdr:cNvSpPr>
          <a:spLocks noChangeArrowheads="1"/>
        </xdr:cNvSpPr>
      </xdr:nvSpPr>
      <xdr:spPr bwMode="auto">
        <a:xfrm>
          <a:off x="144780" y="129540"/>
          <a:ext cx="685800" cy="472440"/>
        </a:xfrm>
        <a:prstGeom prst="leftArrow">
          <a:avLst>
            <a:gd name="adj1" fmla="val 50000"/>
            <a:gd name="adj2" fmla="val 36290"/>
          </a:avLst>
        </a:prstGeom>
        <a:solidFill>
          <a:srgbClr xmlns:mc="http://schemas.openxmlformats.org/markup-compatibility/2006" xmlns:a14="http://schemas.microsoft.com/office/drawing/2010/main" val="808080" mc:Ignorable="a14" a14:legacySpreadsheetColorIndex="23"/>
        </a:solidFill>
        <a:ln>
          <a:noFill/>
        </a:ln>
        <a:effectLst>
          <a:outerShdw dist="35921" dir="2700000" algn="ctr" rotWithShape="0">
            <a:srgbClr val="808080"/>
          </a:outerShdw>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1200" b="1" i="0" u="none" strike="noStrike" baseline="0">
              <a:solidFill>
                <a:srgbClr val="FFFFFF"/>
              </a:solidFill>
              <a:latin typeface="Arial"/>
              <a:cs typeface="Arial"/>
            </a:rPr>
            <a:t>  Back</a:t>
          </a:r>
        </a:p>
      </xdr:txBody>
    </xdr:sp>
    <xdr:clientData/>
  </xdr:twoCellAnchor>
  <xdr:twoCellAnchor>
    <xdr:from>
      <xdr:col>7</xdr:col>
      <xdr:colOff>419100</xdr:colOff>
      <xdr:row>55</xdr:row>
      <xdr:rowOff>30480</xdr:rowOff>
    </xdr:from>
    <xdr:to>
      <xdr:col>11</xdr:col>
      <xdr:colOff>121920</xdr:colOff>
      <xdr:row>57</xdr:row>
      <xdr:rowOff>99060</xdr:rowOff>
    </xdr:to>
    <xdr:sp macro="" textlink="">
      <xdr:nvSpPr>
        <xdr:cNvPr id="54279" name="Rectangle 7">
          <a:hlinkClick xmlns:r="http://schemas.openxmlformats.org/officeDocument/2006/relationships" r:id="rId3"/>
          <a:extLst>
            <a:ext uri="{FF2B5EF4-FFF2-40B4-BE49-F238E27FC236}">
              <a16:creationId xmlns:a16="http://schemas.microsoft.com/office/drawing/2014/main" id="{63B929C3-BE23-48BA-80B6-37D7EC5C9749}"/>
            </a:ext>
          </a:extLst>
        </xdr:cNvPr>
        <xdr:cNvSpPr>
          <a:spLocks noChangeArrowheads="1"/>
        </xdr:cNvSpPr>
      </xdr:nvSpPr>
      <xdr:spPr bwMode="auto">
        <a:xfrm>
          <a:off x="4686300" y="9250680"/>
          <a:ext cx="2141220" cy="403860"/>
        </a:xfrm>
        <a:prstGeom prst="rect">
          <a:avLst/>
        </a:prstGeom>
        <a:solidFill>
          <a:srgbClr xmlns:mc="http://schemas.openxmlformats.org/markup-compatibility/2006" xmlns:a14="http://schemas.microsoft.com/office/drawing/2010/main" val="808080" mc:Ignorable="a14" a14:legacySpreadsheetColorIndex="23"/>
        </a:solidFill>
        <a:ln>
          <a:noFill/>
        </a:ln>
        <a:effectLst>
          <a:outerShdw dist="35921" dir="2700000" algn="ctr" rotWithShape="0">
            <a:srgbClr val="808080"/>
          </a:outerShdw>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36576" bIns="32004" anchor="ctr" upright="1"/>
        <a:lstStyle/>
        <a:p>
          <a:pPr algn="ctr" rtl="0">
            <a:defRPr sz="1000"/>
          </a:pPr>
          <a:r>
            <a:rPr lang="de-DE" sz="1200" b="1" i="0" u="none" strike="noStrike" baseline="0">
              <a:solidFill>
                <a:srgbClr val="FFFFFF"/>
              </a:solidFill>
              <a:latin typeface="Arial"/>
              <a:cs typeface="Arial"/>
            </a:rPr>
            <a:t>Risk Management Analysis</a:t>
          </a:r>
        </a:p>
      </xdr:txBody>
    </xdr:sp>
    <xdr:clientData/>
  </xdr:twoCellAnchor>
  <xdr:twoCellAnchor>
    <xdr:from>
      <xdr:col>16</xdr:col>
      <xdr:colOff>449580</xdr:colOff>
      <xdr:row>23</xdr:row>
      <xdr:rowOff>144780</xdr:rowOff>
    </xdr:from>
    <xdr:to>
      <xdr:col>27</xdr:col>
      <xdr:colOff>556260</xdr:colOff>
      <xdr:row>61</xdr:row>
      <xdr:rowOff>129540</xdr:rowOff>
    </xdr:to>
    <xdr:graphicFrame macro="">
      <xdr:nvGraphicFramePr>
        <xdr:cNvPr id="54281" name="Diagramm 9">
          <a:extLst>
            <a:ext uri="{FF2B5EF4-FFF2-40B4-BE49-F238E27FC236}">
              <a16:creationId xmlns:a16="http://schemas.microsoft.com/office/drawing/2014/main" id="{774533BC-755B-415E-B493-C0197D13B4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c:userShapes xmlns:c="http://schemas.openxmlformats.org/drawingml/2006/chart">
  <cdr:relSizeAnchor xmlns:cdr="http://schemas.openxmlformats.org/drawingml/2006/chartDrawing">
    <cdr:from>
      <cdr:x>0.63117</cdr:x>
      <cdr:y>0.02854</cdr:y>
    </cdr:from>
    <cdr:to>
      <cdr:x>0.98578</cdr:x>
      <cdr:y>0.34981</cdr:y>
    </cdr:to>
    <cdr:sp macro="" textlink="">
      <cdr:nvSpPr>
        <cdr:cNvPr id="68609" name="Freeform 1025">
          <a:extLst xmlns:a="http://schemas.openxmlformats.org/drawingml/2006/main">
            <a:ext uri="{FF2B5EF4-FFF2-40B4-BE49-F238E27FC236}">
              <a16:creationId xmlns:a16="http://schemas.microsoft.com/office/drawing/2014/main" id="{C1F62B55-82C2-4A72-AD79-7F57F3822BEA}"/>
            </a:ext>
          </a:extLst>
        </cdr:cNvPr>
        <cdr:cNvSpPr>
          <a:spLocks xmlns:a="http://schemas.openxmlformats.org/drawingml/2006/main"/>
        </cdr:cNvSpPr>
      </cdr:nvSpPr>
      <cdr:spPr bwMode="auto">
        <a:xfrm xmlns:a="http://schemas.openxmlformats.org/drawingml/2006/main">
          <a:off x="4301947" y="179048"/>
          <a:ext cx="2418437" cy="2044155"/>
        </a:xfrm>
        <a:custGeom xmlns:a="http://schemas.openxmlformats.org/drawingml/2006/main">
          <a:avLst/>
          <a:gdLst>
            <a:gd name="T0" fmla="*/ 0 w 3248025"/>
            <a:gd name="T1" fmla="*/ 0 h 2762250"/>
            <a:gd name="T2" fmla="*/ 1266825 w 3248025"/>
            <a:gd name="T3" fmla="*/ 2057400 h 2762250"/>
            <a:gd name="T4" fmla="*/ 3248025 w 3248025"/>
            <a:gd name="T5" fmla="*/ 2762250 h 2762250"/>
          </a:gdLst>
          <a:ahLst/>
          <a:cxnLst>
            <a:cxn ang="0">
              <a:pos x="T0" y="T1"/>
            </a:cxn>
            <a:cxn ang="0">
              <a:pos x="T2" y="T3"/>
            </a:cxn>
            <a:cxn ang="0">
              <a:pos x="T4" y="T5"/>
            </a:cxn>
          </a:cxnLst>
          <a:rect l="0" t="0" r="r" b="b"/>
          <a:pathLst>
            <a:path w="3248025" h="2762250">
              <a:moveTo>
                <a:pt x="0" y="0"/>
              </a:moveTo>
              <a:cubicBezTo>
                <a:pt x="362743" y="798512"/>
                <a:pt x="725487" y="1597025"/>
                <a:pt x="1266825" y="2057400"/>
              </a:cubicBezTo>
              <a:cubicBezTo>
                <a:pt x="1808163" y="2517775"/>
                <a:pt x="2878138" y="2630488"/>
                <a:pt x="3248025" y="2762250"/>
              </a:cubicBezTo>
            </a:path>
          </a:pathLst>
        </a:custGeom>
        <a:noFill xmlns:a="http://schemas.openxmlformats.org/drawingml/2006/main"/>
        <a:ln xmlns:a="http://schemas.openxmlformats.org/drawingml/2006/mai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xmlns:a="http://schemas.openxmlformats.org/drawingml/2006/main">
          <a:ext uri="{909E8E84-426E-40DD-AFC4-6F175D3DCCD1}">
            <a14:hiddenFill xmlns:a14="http://schemas.microsoft.com/office/drawing/2010/main">
              <a:solidFill>
                <a:srgbClr xmlns:mc="http://schemas.openxmlformats.org/markup-compatibility/2006" val="00FF00" mc:Ignorable="a14" a14:legacySpreadsheetColorIndex="11"/>
              </a:solidFill>
            </a14:hiddenFill>
          </a:ext>
        </a:extLst>
      </cdr:spPr>
    </cdr:sp>
  </cdr:relSizeAnchor>
  <cdr:relSizeAnchor xmlns:cdr="http://schemas.openxmlformats.org/drawingml/2006/chartDrawing">
    <cdr:from>
      <cdr:x>0.36711</cdr:x>
      <cdr:y>0.02854</cdr:y>
    </cdr:from>
    <cdr:to>
      <cdr:x>0.98578</cdr:x>
      <cdr:y>0.61553</cdr:y>
    </cdr:to>
    <cdr:sp macro="" textlink="">
      <cdr:nvSpPr>
        <cdr:cNvPr id="68610" name="Freeform 1026">
          <a:extLst xmlns:a="http://schemas.openxmlformats.org/drawingml/2006/main">
            <a:ext uri="{FF2B5EF4-FFF2-40B4-BE49-F238E27FC236}">
              <a16:creationId xmlns:a16="http://schemas.microsoft.com/office/drawing/2014/main" id="{84461991-585D-4E93-A688-07ED7A6D551C}"/>
            </a:ext>
          </a:extLst>
        </cdr:cNvPr>
        <cdr:cNvSpPr>
          <a:spLocks xmlns:a="http://schemas.openxmlformats.org/drawingml/2006/main"/>
        </cdr:cNvSpPr>
      </cdr:nvSpPr>
      <cdr:spPr bwMode="auto">
        <a:xfrm xmlns:a="http://schemas.openxmlformats.org/drawingml/2006/main">
          <a:off x="2501125" y="179048"/>
          <a:ext cx="4219259" cy="3734844"/>
        </a:xfrm>
        <a:custGeom xmlns:a="http://schemas.openxmlformats.org/drawingml/2006/main">
          <a:avLst/>
          <a:gdLst>
            <a:gd name="T0" fmla="*/ 0 w 3248025"/>
            <a:gd name="T1" fmla="*/ 0 h 2762250"/>
            <a:gd name="T2" fmla="*/ 1266825 w 3248025"/>
            <a:gd name="T3" fmla="*/ 2057400 h 2762250"/>
            <a:gd name="T4" fmla="*/ 3248025 w 3248025"/>
            <a:gd name="T5" fmla="*/ 2762250 h 2762250"/>
          </a:gdLst>
          <a:ahLst/>
          <a:cxnLst>
            <a:cxn ang="0">
              <a:pos x="T0" y="T1"/>
            </a:cxn>
            <a:cxn ang="0">
              <a:pos x="T2" y="T3"/>
            </a:cxn>
            <a:cxn ang="0">
              <a:pos x="T4" y="T5"/>
            </a:cxn>
          </a:cxnLst>
          <a:rect l="0" t="0" r="r" b="b"/>
          <a:pathLst>
            <a:path w="3248025" h="2762250">
              <a:moveTo>
                <a:pt x="0" y="0"/>
              </a:moveTo>
              <a:cubicBezTo>
                <a:pt x="362743" y="798512"/>
                <a:pt x="725487" y="1597025"/>
                <a:pt x="1266825" y="2057400"/>
              </a:cubicBezTo>
              <a:cubicBezTo>
                <a:pt x="1808163" y="2517775"/>
                <a:pt x="2878138" y="2630488"/>
                <a:pt x="3248025" y="2762250"/>
              </a:cubicBezTo>
            </a:path>
          </a:pathLst>
        </a:cu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cdr:spPr>
    </cdr:sp>
  </cdr:relSizeAnchor>
  <cdr:relSizeAnchor xmlns:cdr="http://schemas.openxmlformats.org/drawingml/2006/chartDrawing">
    <cdr:from>
      <cdr:x>0.11118</cdr:x>
      <cdr:y>0.02854</cdr:y>
    </cdr:from>
    <cdr:to>
      <cdr:x>0.98578</cdr:x>
      <cdr:y>0.89452</cdr:y>
    </cdr:to>
    <cdr:sp macro="" textlink="">
      <cdr:nvSpPr>
        <cdr:cNvPr id="68611" name="Freeform 1027">
          <a:extLst xmlns:a="http://schemas.openxmlformats.org/drawingml/2006/main">
            <a:ext uri="{FF2B5EF4-FFF2-40B4-BE49-F238E27FC236}">
              <a16:creationId xmlns:a16="http://schemas.microsoft.com/office/drawing/2014/main" id="{C4BAE271-81EA-4146-8481-D0B4AB80D254}"/>
            </a:ext>
          </a:extLst>
        </cdr:cNvPr>
        <cdr:cNvSpPr>
          <a:spLocks xmlns:a="http://schemas.openxmlformats.org/drawingml/2006/main"/>
        </cdr:cNvSpPr>
      </cdr:nvSpPr>
      <cdr:spPr bwMode="auto">
        <a:xfrm xmlns:a="http://schemas.openxmlformats.org/drawingml/2006/main">
          <a:off x="755688" y="179048"/>
          <a:ext cx="5964696" cy="5509990"/>
        </a:xfrm>
        <a:custGeom xmlns:a="http://schemas.openxmlformats.org/drawingml/2006/main">
          <a:avLst/>
          <a:gdLst>
            <a:gd name="T0" fmla="*/ 0 w 3248025"/>
            <a:gd name="T1" fmla="*/ 0 h 2762250"/>
            <a:gd name="T2" fmla="*/ 1266825 w 3248025"/>
            <a:gd name="T3" fmla="*/ 2057400 h 2762250"/>
            <a:gd name="T4" fmla="*/ 3248025 w 3248025"/>
            <a:gd name="T5" fmla="*/ 2762250 h 2762250"/>
          </a:gdLst>
          <a:ahLst/>
          <a:cxnLst>
            <a:cxn ang="0">
              <a:pos x="T0" y="T1"/>
            </a:cxn>
            <a:cxn ang="0">
              <a:pos x="T2" y="T3"/>
            </a:cxn>
            <a:cxn ang="0">
              <a:pos x="T4" y="T5"/>
            </a:cxn>
          </a:cxnLst>
          <a:rect l="0" t="0" r="r" b="b"/>
          <a:pathLst>
            <a:path w="3248025" h="2762250">
              <a:moveTo>
                <a:pt x="0" y="0"/>
              </a:moveTo>
              <a:cubicBezTo>
                <a:pt x="362743" y="798512"/>
                <a:pt x="725487" y="1597025"/>
                <a:pt x="1266825" y="2057400"/>
              </a:cubicBezTo>
              <a:cubicBezTo>
                <a:pt x="1808163" y="2517775"/>
                <a:pt x="2878138" y="2630488"/>
                <a:pt x="3248025" y="2762250"/>
              </a:cubicBezTo>
            </a:path>
          </a:pathLst>
        </a:cu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cdr:spPr>
    </cdr:sp>
  </cdr:relSizeAnchor>
</c:userShapes>
</file>

<file path=xl/drawings/drawing8.xml><?xml version="1.0" encoding="utf-8"?>
<xdr:wsDr xmlns:xdr="http://schemas.openxmlformats.org/drawingml/2006/spreadsheetDrawing" xmlns:a="http://schemas.openxmlformats.org/drawingml/2006/main">
  <xdr:twoCellAnchor>
    <xdr:from>
      <xdr:col>0</xdr:col>
      <xdr:colOff>114300</xdr:colOff>
      <xdr:row>0</xdr:row>
      <xdr:rowOff>129540</xdr:rowOff>
    </xdr:from>
    <xdr:to>
      <xdr:col>1</xdr:col>
      <xdr:colOff>144780</xdr:colOff>
      <xdr:row>2</xdr:row>
      <xdr:rowOff>190500</xdr:rowOff>
    </xdr:to>
    <xdr:sp macro="" textlink="">
      <xdr:nvSpPr>
        <xdr:cNvPr id="56324" name="AutoShape 4">
          <a:hlinkClick xmlns:r="http://schemas.openxmlformats.org/officeDocument/2006/relationships" r:id="rId1"/>
          <a:extLst>
            <a:ext uri="{FF2B5EF4-FFF2-40B4-BE49-F238E27FC236}">
              <a16:creationId xmlns:a16="http://schemas.microsoft.com/office/drawing/2014/main" id="{5F3BF7D4-2235-447B-A045-11DB961042FB}"/>
            </a:ext>
          </a:extLst>
        </xdr:cNvPr>
        <xdr:cNvSpPr>
          <a:spLocks noChangeArrowheads="1"/>
        </xdr:cNvSpPr>
      </xdr:nvSpPr>
      <xdr:spPr bwMode="auto">
        <a:xfrm>
          <a:off x="114300" y="129540"/>
          <a:ext cx="708660" cy="403860"/>
        </a:xfrm>
        <a:prstGeom prst="leftArrow">
          <a:avLst>
            <a:gd name="adj1" fmla="val 50000"/>
            <a:gd name="adj2" fmla="val 43868"/>
          </a:avLst>
        </a:prstGeom>
        <a:solidFill>
          <a:srgbClr xmlns:mc="http://schemas.openxmlformats.org/markup-compatibility/2006" xmlns:a14="http://schemas.microsoft.com/office/drawing/2010/main" val="808080" mc:Ignorable="a14" a14:legacySpreadsheetColorIndex="23"/>
        </a:solidFill>
        <a:ln>
          <a:noFill/>
        </a:ln>
        <a:effectLst>
          <a:outerShdw dist="35921" dir="2700000" algn="ctr" rotWithShape="0">
            <a:srgbClr val="808080"/>
          </a:outerShdw>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1200" b="1" i="0" u="none" strike="noStrike" baseline="0">
              <a:solidFill>
                <a:srgbClr val="FFFFFF"/>
              </a:solidFill>
              <a:latin typeface="Arial"/>
              <a:cs typeface="Arial"/>
            </a:rPr>
            <a:t>  Back</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152400</xdr:colOff>
      <xdr:row>0</xdr:row>
      <xdr:rowOff>68580</xdr:rowOff>
    </xdr:from>
    <xdr:to>
      <xdr:col>1</xdr:col>
      <xdr:colOff>236220</xdr:colOff>
      <xdr:row>2</xdr:row>
      <xdr:rowOff>190500</xdr:rowOff>
    </xdr:to>
    <xdr:sp macro="" textlink="">
      <xdr:nvSpPr>
        <xdr:cNvPr id="57348" name="AutoShape 4">
          <a:hlinkClick xmlns:r="http://schemas.openxmlformats.org/officeDocument/2006/relationships" r:id="rId1"/>
          <a:extLst>
            <a:ext uri="{FF2B5EF4-FFF2-40B4-BE49-F238E27FC236}">
              <a16:creationId xmlns:a16="http://schemas.microsoft.com/office/drawing/2014/main" id="{0BDC9B43-F02A-4B0F-938D-D01A9E92213E}"/>
            </a:ext>
          </a:extLst>
        </xdr:cNvPr>
        <xdr:cNvSpPr>
          <a:spLocks noChangeArrowheads="1"/>
        </xdr:cNvSpPr>
      </xdr:nvSpPr>
      <xdr:spPr bwMode="auto">
        <a:xfrm>
          <a:off x="152400" y="68580"/>
          <a:ext cx="693420" cy="464820"/>
        </a:xfrm>
        <a:prstGeom prst="leftArrow">
          <a:avLst>
            <a:gd name="adj1" fmla="val 50000"/>
            <a:gd name="adj2" fmla="val 37295"/>
          </a:avLst>
        </a:prstGeom>
        <a:solidFill>
          <a:srgbClr xmlns:mc="http://schemas.openxmlformats.org/markup-compatibility/2006" xmlns:a14="http://schemas.microsoft.com/office/drawing/2010/main" val="808080" mc:Ignorable="a14" a14:legacySpreadsheetColorIndex="23"/>
        </a:solidFill>
        <a:ln>
          <a:noFill/>
        </a:ln>
        <a:effectLst>
          <a:outerShdw dist="35921" dir="2700000" algn="ctr" rotWithShape="0">
            <a:srgbClr val="808080"/>
          </a:outerShdw>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1200" b="1" i="0" u="none" strike="noStrike" baseline="0">
              <a:solidFill>
                <a:srgbClr val="FFFFFF"/>
              </a:solidFill>
              <a:latin typeface="Arial"/>
              <a:cs typeface="Arial"/>
            </a:rPr>
            <a:t>  Back</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106680</xdr:colOff>
      <xdr:row>12</xdr:row>
      <xdr:rowOff>124460</xdr:rowOff>
    </xdr:from>
    <xdr:to>
      <xdr:col>9</xdr:col>
      <xdr:colOff>667385</xdr:colOff>
      <xdr:row>14</xdr:row>
      <xdr:rowOff>56515</xdr:rowOff>
    </xdr:to>
    <xdr:sp macro="" textlink="">
      <xdr:nvSpPr>
        <xdr:cNvPr id="1122" name="Text Box 98">
          <a:extLst>
            <a:ext uri="{FF2B5EF4-FFF2-40B4-BE49-F238E27FC236}">
              <a16:creationId xmlns:a16="http://schemas.microsoft.com/office/drawing/2014/main" id="{ABA473AB-E187-411E-9558-D4BC808D3FCD}"/>
            </a:ext>
          </a:extLst>
        </xdr:cNvPr>
        <xdr:cNvSpPr txBox="1">
          <a:spLocks noChangeArrowheads="1"/>
        </xdr:cNvSpPr>
      </xdr:nvSpPr>
      <xdr:spPr bwMode="auto">
        <a:xfrm>
          <a:off x="6670040" y="2491740"/>
          <a:ext cx="5349240" cy="33274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54864" tIns="41148" rIns="54864" bIns="0" anchor="t" upright="1"/>
        <a:lstStyle/>
        <a:p>
          <a:pPr algn="ctr" rtl="0">
            <a:defRPr sz="1000"/>
          </a:pPr>
          <a:r>
            <a:rPr lang="de-DE" sz="1800" b="1" i="0" u="none" strike="noStrike" baseline="0">
              <a:solidFill>
                <a:srgbClr val="000000"/>
              </a:solidFill>
              <a:latin typeface="Arial"/>
              <a:cs typeface="Arial"/>
            </a:rPr>
            <a:t>RISK MANAGEMENT ANALYSIS</a:t>
          </a:r>
        </a:p>
      </xdr:txBody>
    </xdr:sp>
    <xdr:clientData/>
  </xdr:twoCellAnchor>
  <xdr:twoCellAnchor>
    <xdr:from>
      <xdr:col>1</xdr:col>
      <xdr:colOff>111760</xdr:colOff>
      <xdr:row>10</xdr:row>
      <xdr:rowOff>10160</xdr:rowOff>
    </xdr:from>
    <xdr:to>
      <xdr:col>1</xdr:col>
      <xdr:colOff>820420</xdr:colOff>
      <xdr:row>15</xdr:row>
      <xdr:rowOff>48260</xdr:rowOff>
    </xdr:to>
    <xdr:sp macro="" textlink="">
      <xdr:nvSpPr>
        <xdr:cNvPr id="6" name="AutoShape 88">
          <a:hlinkClick xmlns:r="http://schemas.openxmlformats.org/officeDocument/2006/relationships" r:id="rId1"/>
          <a:extLst>
            <a:ext uri="{FF2B5EF4-FFF2-40B4-BE49-F238E27FC236}">
              <a16:creationId xmlns:a16="http://schemas.microsoft.com/office/drawing/2014/main" id="{20549A3E-A2F2-4CEA-9774-F9F81ECCAA20}"/>
            </a:ext>
          </a:extLst>
        </xdr:cNvPr>
        <xdr:cNvSpPr>
          <a:spLocks noChangeArrowheads="1"/>
        </xdr:cNvSpPr>
      </xdr:nvSpPr>
      <xdr:spPr bwMode="auto">
        <a:xfrm>
          <a:off x="254000" y="203200"/>
          <a:ext cx="708660" cy="617220"/>
        </a:xfrm>
        <a:prstGeom prst="leftArrow">
          <a:avLst>
            <a:gd name="adj1" fmla="val 50000"/>
            <a:gd name="adj2" fmla="val 32292"/>
          </a:avLst>
        </a:prstGeom>
        <a:solidFill>
          <a:srgbClr xmlns:mc="http://schemas.openxmlformats.org/markup-compatibility/2006" xmlns:a14="http://schemas.microsoft.com/office/drawing/2010/main" val="808080" mc:Ignorable="a14" a14:legacySpreadsheetColorIndex="23"/>
        </a:solidFill>
        <a:ln>
          <a:noFill/>
        </a:ln>
        <a:effectLst>
          <a:outerShdw dist="35921" dir="2700000" algn="ctr" rotWithShape="0">
            <a:srgbClr val="808080"/>
          </a:outerShdw>
        </a:effectLst>
        <a:extLst>
          <a:ext uri="{91240B29-F687-4F45-9708-019B960494DF}">
            <a14:hiddenLine xmlns:a14="http://schemas.microsoft.com/office/drawing/2010/main" w="12700" algn="ctr">
              <a:solidFill>
                <a:srgbClr xmlns:mc="http://schemas.openxmlformats.org/markup-compatibility/2006"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DE" sz="1200" b="1" i="0" u="none" strike="noStrike" baseline="0">
              <a:solidFill>
                <a:srgbClr val="FFFFFF"/>
              </a:solidFill>
              <a:latin typeface="Arial"/>
              <a:cs typeface="Arial"/>
            </a:rPr>
            <a:t>  Back</a:t>
          </a:r>
        </a:p>
      </xdr:txBody>
    </xdr:sp>
    <xdr:clientData/>
  </xdr:twoCellAnchor>
</xdr:wsDr>
</file>

<file path=xl/drawings/drawing11.xml><?xml version="1.0" encoding="utf-8"?>
<xdr:wsDr xmlns:xdr="http://schemas.openxmlformats.org/drawingml/2006/spreadsheetDrawing" xmlns:a="http://schemas.openxmlformats.org/drawingml/2006/main">
  <xdr:absoluteAnchor>
    <xdr:pos x="0" y="0"/>
    <xdr:ext cx="9285111" cy="5992519"/>
    <xdr:graphicFrame macro="">
      <xdr:nvGraphicFramePr>
        <xdr:cNvPr id="2" name="Diagramm 1">
          <a:extLst>
            <a:ext uri="{FF2B5EF4-FFF2-40B4-BE49-F238E27FC236}">
              <a16:creationId xmlns:a16="http://schemas.microsoft.com/office/drawing/2014/main" id="{B48ADC76-0E01-4546-BD9E-84A55AD6A114}"/>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0.627</cdr:x>
      <cdr:y>0.02275</cdr:y>
    </cdr:from>
    <cdr:to>
      <cdr:x>0.995</cdr:x>
      <cdr:y>0.34625</cdr:y>
    </cdr:to>
    <cdr:sp macro="" textlink="">
      <cdr:nvSpPr>
        <cdr:cNvPr id="62465" name="Freeform 1025">
          <a:extLst xmlns:a="http://schemas.openxmlformats.org/drawingml/2006/main">
            <a:ext uri="{FF2B5EF4-FFF2-40B4-BE49-F238E27FC236}">
              <a16:creationId xmlns:a16="http://schemas.microsoft.com/office/drawing/2014/main" id="{0DEBCDA6-6D7F-4E8B-ACE5-1C6F6406E1C2}"/>
            </a:ext>
          </a:extLst>
        </cdr:cNvPr>
        <cdr:cNvSpPr>
          <a:spLocks xmlns:a="http://schemas.openxmlformats.org/drawingml/2006/main"/>
        </cdr:cNvSpPr>
      </cdr:nvSpPr>
      <cdr:spPr bwMode="auto">
        <a:xfrm xmlns:a="http://schemas.openxmlformats.org/drawingml/2006/main">
          <a:off x="5728510" y="128283"/>
          <a:ext cx="3362188" cy="1824152"/>
        </a:xfrm>
        <a:custGeom xmlns:a="http://schemas.openxmlformats.org/drawingml/2006/main">
          <a:avLst/>
          <a:gdLst>
            <a:gd name="T0" fmla="*/ 0 w 3248025"/>
            <a:gd name="T1" fmla="*/ 0 h 2762250"/>
            <a:gd name="T2" fmla="*/ 1266825 w 3248025"/>
            <a:gd name="T3" fmla="*/ 2057400 h 2762250"/>
            <a:gd name="T4" fmla="*/ 3248025 w 3248025"/>
            <a:gd name="T5" fmla="*/ 2762250 h 2762250"/>
          </a:gdLst>
          <a:ahLst/>
          <a:cxnLst>
            <a:cxn ang="0">
              <a:pos x="T0" y="T1"/>
            </a:cxn>
            <a:cxn ang="0">
              <a:pos x="T2" y="T3"/>
            </a:cxn>
            <a:cxn ang="0">
              <a:pos x="T4" y="T5"/>
            </a:cxn>
          </a:cxnLst>
          <a:rect l="0" t="0" r="r" b="b"/>
          <a:pathLst>
            <a:path w="3248025" h="2762250">
              <a:moveTo>
                <a:pt x="0" y="0"/>
              </a:moveTo>
              <a:cubicBezTo>
                <a:pt x="362743" y="798512"/>
                <a:pt x="725487" y="1597025"/>
                <a:pt x="1266825" y="2057400"/>
              </a:cubicBezTo>
              <a:cubicBezTo>
                <a:pt x="1808163" y="2517775"/>
                <a:pt x="2878138" y="2630488"/>
                <a:pt x="3248025" y="2762250"/>
              </a:cubicBezTo>
            </a:path>
          </a:pathLst>
        </a:custGeom>
        <a:noFill xmlns:a="http://schemas.openxmlformats.org/drawingml/2006/main"/>
        <a:ln xmlns:a="http://schemas.openxmlformats.org/drawingml/2006/main" w="952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xmlns:a="http://schemas.openxmlformats.org/drawingml/2006/main">
          <a:ext uri="{909E8E84-426E-40DD-AFC4-6F175D3DCCD1}">
            <a14:hiddenFill xmlns:a14="http://schemas.microsoft.com/office/drawing/2010/main">
              <a:solidFill>
                <a:srgbClr xmlns:mc="http://schemas.openxmlformats.org/markup-compatibility/2006" val="00FF00" mc:Ignorable="a14" a14:legacySpreadsheetColorIndex="11"/>
              </a:solidFill>
            </a14:hiddenFill>
          </a:ext>
        </a:extLst>
      </cdr:spPr>
    </cdr:sp>
  </cdr:relSizeAnchor>
  <cdr:relSizeAnchor xmlns:cdr="http://schemas.openxmlformats.org/drawingml/2006/chartDrawing">
    <cdr:from>
      <cdr:x>0.35275</cdr:x>
      <cdr:y>0.02275</cdr:y>
    </cdr:from>
    <cdr:to>
      <cdr:x>0.995</cdr:x>
      <cdr:y>0.61375</cdr:y>
    </cdr:to>
    <cdr:sp macro="" textlink="">
      <cdr:nvSpPr>
        <cdr:cNvPr id="62466" name="Freeform 1026">
          <a:extLst xmlns:a="http://schemas.openxmlformats.org/drawingml/2006/main">
            <a:ext uri="{FF2B5EF4-FFF2-40B4-BE49-F238E27FC236}">
              <a16:creationId xmlns:a16="http://schemas.microsoft.com/office/drawing/2014/main" id="{B8616700-7BD3-46A3-9303-51625D7932B0}"/>
            </a:ext>
          </a:extLst>
        </cdr:cNvPr>
        <cdr:cNvSpPr>
          <a:spLocks xmlns:a="http://schemas.openxmlformats.org/drawingml/2006/main"/>
        </cdr:cNvSpPr>
      </cdr:nvSpPr>
      <cdr:spPr bwMode="auto">
        <a:xfrm xmlns:a="http://schemas.openxmlformats.org/drawingml/2006/main">
          <a:off x="3222858" y="128283"/>
          <a:ext cx="5867840" cy="3332531"/>
        </a:xfrm>
        <a:custGeom xmlns:a="http://schemas.openxmlformats.org/drawingml/2006/main">
          <a:avLst/>
          <a:gdLst>
            <a:gd name="T0" fmla="*/ 0 w 3248025"/>
            <a:gd name="T1" fmla="*/ 0 h 2762250"/>
            <a:gd name="T2" fmla="*/ 1266825 w 3248025"/>
            <a:gd name="T3" fmla="*/ 2057400 h 2762250"/>
            <a:gd name="T4" fmla="*/ 3248025 w 3248025"/>
            <a:gd name="T5" fmla="*/ 2762250 h 2762250"/>
          </a:gdLst>
          <a:ahLst/>
          <a:cxnLst>
            <a:cxn ang="0">
              <a:pos x="T0" y="T1"/>
            </a:cxn>
            <a:cxn ang="0">
              <a:pos x="T2" y="T3"/>
            </a:cxn>
            <a:cxn ang="0">
              <a:pos x="T4" y="T5"/>
            </a:cxn>
          </a:cxnLst>
          <a:rect l="0" t="0" r="r" b="b"/>
          <a:pathLst>
            <a:path w="3248025" h="2762250">
              <a:moveTo>
                <a:pt x="0" y="0"/>
              </a:moveTo>
              <a:cubicBezTo>
                <a:pt x="362743" y="798512"/>
                <a:pt x="725487" y="1597025"/>
                <a:pt x="1266825" y="2057400"/>
              </a:cubicBezTo>
              <a:cubicBezTo>
                <a:pt x="1808163" y="2517775"/>
                <a:pt x="2878138" y="2630488"/>
                <a:pt x="3248025" y="2762250"/>
              </a:cubicBezTo>
            </a:path>
          </a:pathLst>
        </a:cu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cdr:spPr>
    </cdr:sp>
  </cdr:relSizeAnchor>
  <cdr:relSizeAnchor xmlns:cdr="http://schemas.openxmlformats.org/drawingml/2006/chartDrawing">
    <cdr:from>
      <cdr:x>0.08625</cdr:x>
      <cdr:y>0.02275</cdr:y>
    </cdr:from>
    <cdr:to>
      <cdr:x>0.995</cdr:x>
      <cdr:y>0.89425</cdr:y>
    </cdr:to>
    <cdr:sp macro="" textlink="">
      <cdr:nvSpPr>
        <cdr:cNvPr id="62467" name="Freeform 1027">
          <a:extLst xmlns:a="http://schemas.openxmlformats.org/drawingml/2006/main">
            <a:ext uri="{FF2B5EF4-FFF2-40B4-BE49-F238E27FC236}">
              <a16:creationId xmlns:a16="http://schemas.microsoft.com/office/drawing/2014/main" id="{90E2768A-642D-4E6A-B4BE-9F760C3FBBD3}"/>
            </a:ext>
          </a:extLst>
        </cdr:cNvPr>
        <cdr:cNvSpPr>
          <a:spLocks xmlns:a="http://schemas.openxmlformats.org/drawingml/2006/main"/>
        </cdr:cNvSpPr>
      </cdr:nvSpPr>
      <cdr:spPr bwMode="auto">
        <a:xfrm xmlns:a="http://schemas.openxmlformats.org/drawingml/2006/main">
          <a:off x="788013" y="128283"/>
          <a:ext cx="8302685" cy="4914214"/>
        </a:xfrm>
        <a:custGeom xmlns:a="http://schemas.openxmlformats.org/drawingml/2006/main">
          <a:avLst/>
          <a:gdLst>
            <a:gd name="T0" fmla="*/ 0 w 3248025"/>
            <a:gd name="T1" fmla="*/ 0 h 2762250"/>
            <a:gd name="T2" fmla="*/ 1266825 w 3248025"/>
            <a:gd name="T3" fmla="*/ 2057400 h 2762250"/>
            <a:gd name="T4" fmla="*/ 3248025 w 3248025"/>
            <a:gd name="T5" fmla="*/ 2762250 h 2762250"/>
          </a:gdLst>
          <a:ahLst/>
          <a:cxnLst>
            <a:cxn ang="0">
              <a:pos x="T0" y="T1"/>
            </a:cxn>
            <a:cxn ang="0">
              <a:pos x="T2" y="T3"/>
            </a:cxn>
            <a:cxn ang="0">
              <a:pos x="T4" y="T5"/>
            </a:cxn>
          </a:cxnLst>
          <a:rect l="0" t="0" r="r" b="b"/>
          <a:pathLst>
            <a:path w="3248025" h="2762250">
              <a:moveTo>
                <a:pt x="0" y="0"/>
              </a:moveTo>
              <a:cubicBezTo>
                <a:pt x="362743" y="798512"/>
                <a:pt x="725487" y="1597025"/>
                <a:pt x="1266825" y="2057400"/>
              </a:cubicBezTo>
              <a:cubicBezTo>
                <a:pt x="1808163" y="2517775"/>
                <a:pt x="2878138" y="2630488"/>
                <a:pt x="3248025" y="2762250"/>
              </a:cubicBezTo>
            </a:path>
          </a:pathLst>
        </a:custGeom>
        <a:noFill xmlns:a="http://schemas.openxmlformats.org/drawingml/2006/main"/>
        <a:ln xmlns:a="http://schemas.openxmlformats.org/drawingml/2006/main" w="9525">
          <a:solidFill>
            <a:srgbClr xmlns:mc="http://schemas.openxmlformats.org/markup-compatibility/2006" xmlns:a14="http://schemas.microsoft.com/office/drawing/2010/main" val="000000" mc:Ignorable="a14" a14:legacySpreadsheetColorIndex="64"/>
          </a:solidFill>
          <a:round/>
          <a:headEnd/>
          <a:tailEnd/>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cdr:spPr>
    </cdr:sp>
  </cdr:relSizeAnchor>
</c:userShapes>
</file>

<file path=xl/drawings/drawing13.xml><?xml version="1.0" encoding="utf-8"?>
<xdr:wsDr xmlns:xdr="http://schemas.openxmlformats.org/drawingml/2006/spreadsheetDrawing" xmlns:a="http://schemas.openxmlformats.org/drawingml/2006/main">
  <xdr:absoluteAnchor>
    <xdr:pos x="0" y="0"/>
    <xdr:ext cx="8501349" cy="5848120"/>
    <xdr:graphicFrame macro="">
      <xdr:nvGraphicFramePr>
        <xdr:cNvPr id="2" name="Diagramm 1">
          <a:extLst>
            <a:ext uri="{FF2B5EF4-FFF2-40B4-BE49-F238E27FC236}">
              <a16:creationId xmlns:a16="http://schemas.microsoft.com/office/drawing/2014/main" id="{01AA42C2-D500-4600-9B1D-825FA7F2B94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D4:D23"/>
  <sheetViews>
    <sheetView tabSelected="1" zoomScale="75" workbookViewId="0">
      <selection activeCell="H23" sqref="H23"/>
    </sheetView>
  </sheetViews>
  <sheetFormatPr baseColWidth="10" defaultColWidth="9.1796875" defaultRowHeight="12.5" x14ac:dyDescent="0.25"/>
  <cols>
    <col min="1" max="1" width="3.81640625" style="42" customWidth="1"/>
    <col min="2" max="2" width="4.453125" style="42" customWidth="1"/>
    <col min="3" max="3" width="4" style="42" customWidth="1"/>
    <col min="4" max="4" width="155.7265625" style="42" customWidth="1"/>
    <col min="5" max="16384" width="9.1796875" style="42"/>
  </cols>
  <sheetData>
    <row r="4" spans="4:4" ht="23" x14ac:dyDescent="0.5">
      <c r="D4" s="41"/>
    </row>
    <row r="5" spans="4:4" x14ac:dyDescent="0.25">
      <c r="D5" s="106" t="s">
        <v>186</v>
      </c>
    </row>
    <row r="6" spans="4:4" ht="18" x14ac:dyDescent="0.4">
      <c r="D6" s="43" t="s">
        <v>0</v>
      </c>
    </row>
    <row r="7" spans="4:4" ht="15.5" x14ac:dyDescent="0.35">
      <c r="D7" s="45"/>
    </row>
    <row r="9" spans="4:4" ht="18" x14ac:dyDescent="0.4">
      <c r="D9" s="43" t="s">
        <v>1</v>
      </c>
    </row>
    <row r="10" spans="4:4" ht="3" customHeight="1" x14ac:dyDescent="0.4">
      <c r="D10" s="43"/>
    </row>
    <row r="11" spans="4:4" ht="15.5" x14ac:dyDescent="0.35">
      <c r="D11" s="44" t="s">
        <v>2</v>
      </c>
    </row>
    <row r="12" spans="4:4" ht="15.5" x14ac:dyDescent="0.35">
      <c r="D12" s="44" t="s">
        <v>3</v>
      </c>
    </row>
    <row r="13" spans="4:4" ht="15.5" x14ac:dyDescent="0.35">
      <c r="D13" s="44" t="s">
        <v>4</v>
      </c>
    </row>
    <row r="14" spans="4:4" ht="15.5" x14ac:dyDescent="0.35">
      <c r="D14" s="45"/>
    </row>
    <row r="15" spans="4:4" ht="15.5" x14ac:dyDescent="0.35">
      <c r="D15" s="45"/>
    </row>
    <row r="16" spans="4:4" ht="18" x14ac:dyDescent="0.4">
      <c r="D16" s="43" t="s">
        <v>5</v>
      </c>
    </row>
    <row r="17" spans="4:4" ht="3" customHeight="1" x14ac:dyDescent="0.4">
      <c r="D17" s="43"/>
    </row>
    <row r="18" spans="4:4" ht="15.5" x14ac:dyDescent="0.35">
      <c r="D18" s="44" t="s">
        <v>6</v>
      </c>
    </row>
    <row r="19" spans="4:4" ht="15.5" x14ac:dyDescent="0.35">
      <c r="D19" s="44" t="s">
        <v>7</v>
      </c>
    </row>
    <row r="20" spans="4:4" ht="15.5" x14ac:dyDescent="0.35">
      <c r="D20" s="44" t="s">
        <v>8</v>
      </c>
    </row>
    <row r="21" spans="4:4" ht="15.5" x14ac:dyDescent="0.35">
      <c r="D21" s="46" t="s">
        <v>9</v>
      </c>
    </row>
    <row r="22" spans="4:4" ht="15.5" x14ac:dyDescent="0.35">
      <c r="D22" s="46" t="s">
        <v>10</v>
      </c>
    </row>
    <row r="23" spans="4:4" ht="15.5" x14ac:dyDescent="0.35">
      <c r="D23" s="44" t="s">
        <v>11</v>
      </c>
    </row>
  </sheetData>
  <phoneticPr fontId="0" type="noConversion"/>
  <pageMargins left="0.78740157499999996" right="0.78740157499999996" top="0.984251969" bottom="0.984251969" header="0.5" footer="0.5"/>
  <pageSetup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
  <sheetViews>
    <sheetView topLeftCell="A24" zoomScale="75" workbookViewId="0"/>
  </sheetViews>
  <sheetFormatPr baseColWidth="10" defaultColWidth="9.1796875" defaultRowHeight="12.5" x14ac:dyDescent="0.25"/>
  <cols>
    <col min="1" max="16384" width="9.1796875" style="23"/>
  </cols>
  <sheetData/>
  <phoneticPr fontId="0" type="noConversion"/>
  <pageMargins left="0.78740157499999996" right="0.78740157499999996" top="0.984251969" bottom="0.984251969" header="0.5" footer="0.5"/>
  <pageSetup orientation="portrait" verticalDpi="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H6"/>
  <sheetViews>
    <sheetView zoomScale="75" workbookViewId="0">
      <selection activeCell="G10" sqref="G10"/>
    </sheetView>
  </sheetViews>
  <sheetFormatPr baseColWidth="10" defaultColWidth="9.1796875" defaultRowHeight="12.5" x14ac:dyDescent="0.25"/>
  <cols>
    <col min="1" max="1" width="9.1796875" style="23"/>
    <col min="2" max="2" width="9.26953125" style="23" bestFit="1" customWidth="1"/>
    <col min="3" max="3" width="21.26953125" style="23" bestFit="1" customWidth="1"/>
    <col min="4" max="4" width="128.54296875" style="30" customWidth="1"/>
    <col min="5" max="5" width="49.7265625" style="23" customWidth="1"/>
    <col min="6" max="6" width="1" style="23" customWidth="1"/>
    <col min="7" max="7" width="99" style="23" customWidth="1"/>
    <col min="8" max="8" width="1.453125" style="23" customWidth="1"/>
    <col min="9" max="9" width="25.54296875" style="23" bestFit="1" customWidth="1"/>
    <col min="10" max="10" width="1.54296875" style="23" customWidth="1"/>
    <col min="11" max="11" width="74.81640625" style="23" bestFit="1" customWidth="1"/>
    <col min="12" max="16384" width="9.1796875" style="23"/>
  </cols>
  <sheetData>
    <row r="2" spans="2:8" ht="13" thickBot="1" x14ac:dyDescent="0.3"/>
    <row r="3" spans="2:8" ht="31.5" thickBot="1" x14ac:dyDescent="0.3">
      <c r="B3" s="96" t="s">
        <v>12</v>
      </c>
      <c r="C3" s="60" t="s">
        <v>13</v>
      </c>
      <c r="D3" s="32" t="s">
        <v>14</v>
      </c>
    </row>
    <row r="4" spans="2:8" ht="16" thickBot="1" x14ac:dyDescent="0.3">
      <c r="B4" s="97"/>
      <c r="C4" s="59" t="s">
        <v>15</v>
      </c>
      <c r="D4" s="31" t="s">
        <v>16</v>
      </c>
    </row>
    <row r="5" spans="2:8" ht="171" thickBot="1" x14ac:dyDescent="0.3">
      <c r="B5" s="98"/>
      <c r="C5" s="61" t="s">
        <v>17</v>
      </c>
      <c r="D5" s="82" t="s">
        <v>18</v>
      </c>
    </row>
    <row r="6" spans="2:8" ht="15.5" x14ac:dyDescent="0.25">
      <c r="H6" s="24"/>
    </row>
  </sheetData>
  <mergeCells count="1">
    <mergeCell ref="B3:B5"/>
  </mergeCells>
  <phoneticPr fontId="0" type="noConversion"/>
  <pageMargins left="0.78740157499999996" right="0.78740157499999996" top="0.984251969" bottom="0.984251969" header="0.5" footer="0.5"/>
  <pageSetup orientation="portrait" verticalDpi="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2:D4"/>
  <sheetViews>
    <sheetView zoomScale="75" workbookViewId="0">
      <selection activeCell="D4" sqref="D4"/>
    </sheetView>
  </sheetViews>
  <sheetFormatPr baseColWidth="10" defaultColWidth="9.1796875" defaultRowHeight="12.5" x14ac:dyDescent="0.25"/>
  <cols>
    <col min="1" max="1" width="9.1796875" style="23"/>
    <col min="2" max="2" width="12.26953125" style="23" customWidth="1"/>
    <col min="3" max="3" width="16.54296875" style="23" customWidth="1"/>
    <col min="4" max="4" width="131.26953125" style="23" customWidth="1"/>
    <col min="5" max="5" width="70.7265625" style="23" customWidth="1"/>
    <col min="6" max="6" width="72.54296875" style="23" customWidth="1"/>
    <col min="7" max="16384" width="9.1796875" style="23"/>
  </cols>
  <sheetData>
    <row r="2" spans="2:4" ht="13" thickBot="1" x14ac:dyDescent="0.3"/>
    <row r="3" spans="2:4" ht="93.5" thickBot="1" x14ac:dyDescent="0.3">
      <c r="B3" s="96" t="s">
        <v>19</v>
      </c>
      <c r="C3" s="59" t="s">
        <v>20</v>
      </c>
      <c r="D3" s="33" t="s">
        <v>21</v>
      </c>
    </row>
    <row r="4" spans="2:4" ht="62.5" thickBot="1" x14ac:dyDescent="0.3">
      <c r="B4" s="98"/>
      <c r="C4" s="59" t="s">
        <v>22</v>
      </c>
      <c r="D4" s="33" t="s">
        <v>23</v>
      </c>
    </row>
  </sheetData>
  <mergeCells count="1">
    <mergeCell ref="B3:B4"/>
  </mergeCells>
  <phoneticPr fontId="0" type="noConversion"/>
  <pageMargins left="0.78740157499999996" right="0.78740157499999996" top="0.984251969" bottom="0.984251969" header="0.5" footer="0.5"/>
  <pageSetup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D12"/>
  <sheetViews>
    <sheetView zoomScale="75" workbookViewId="0">
      <selection activeCell="B3" sqref="B3:C7"/>
    </sheetView>
  </sheetViews>
  <sheetFormatPr baseColWidth="10" defaultColWidth="9.1796875" defaultRowHeight="12.5" x14ac:dyDescent="0.25"/>
  <cols>
    <col min="1" max="1" width="9.1796875" style="23"/>
    <col min="2" max="2" width="10.26953125" style="23" bestFit="1" customWidth="1"/>
    <col min="3" max="3" width="14" style="23" bestFit="1" customWidth="1"/>
    <col min="4" max="4" width="104.1796875" style="23" bestFit="1" customWidth="1"/>
    <col min="5" max="5" width="132.453125" style="23" customWidth="1"/>
    <col min="6" max="16384" width="9.1796875" style="23"/>
  </cols>
  <sheetData>
    <row r="2" spans="2:4" ht="13" thickBot="1" x14ac:dyDescent="0.3"/>
    <row r="3" spans="2:4" ht="109" thickBot="1" x14ac:dyDescent="0.3">
      <c r="B3" s="99" t="s">
        <v>24</v>
      </c>
      <c r="C3" s="59" t="s">
        <v>25</v>
      </c>
      <c r="D3" s="34" t="s">
        <v>26</v>
      </c>
    </row>
    <row r="4" spans="2:4" ht="109" thickBot="1" x14ac:dyDescent="0.3">
      <c r="B4" s="101"/>
      <c r="C4" s="59" t="s">
        <v>27</v>
      </c>
      <c r="D4" s="34" t="s">
        <v>28</v>
      </c>
    </row>
    <row r="5" spans="2:4" ht="109" thickBot="1" x14ac:dyDescent="0.3">
      <c r="B5" s="101"/>
      <c r="C5" s="59" t="s">
        <v>29</v>
      </c>
      <c r="D5" s="37" t="s">
        <v>30</v>
      </c>
    </row>
    <row r="6" spans="2:4" ht="15.5" x14ac:dyDescent="0.35">
      <c r="B6" s="101"/>
      <c r="C6" s="99" t="s">
        <v>31</v>
      </c>
      <c r="D6" s="35" t="s">
        <v>32</v>
      </c>
    </row>
    <row r="7" spans="2:4" ht="16" thickBot="1" x14ac:dyDescent="0.3">
      <c r="B7" s="100"/>
      <c r="C7" s="100"/>
      <c r="D7" s="36" t="s">
        <v>29</v>
      </c>
    </row>
    <row r="10" spans="2:4" ht="6" customHeight="1" x14ac:dyDescent="0.25"/>
    <row r="11" spans="2:4" ht="31.5" customHeight="1" x14ac:dyDescent="0.25"/>
    <row r="12" spans="2:4" ht="15.75" customHeight="1" x14ac:dyDescent="0.25"/>
  </sheetData>
  <mergeCells count="2">
    <mergeCell ref="C6:C7"/>
    <mergeCell ref="B3:B7"/>
  </mergeCells>
  <phoneticPr fontId="0" type="noConversion"/>
  <pageMargins left="0.78740157499999996" right="0.78740157499999996" top="0.984251969" bottom="0.984251969" header="0.5" footer="0.5"/>
  <pageSetup orientation="portrait" verticalDpi="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
  <sheetViews>
    <sheetView showGridLines="0" topLeftCell="A66" zoomScale="75" workbookViewId="0"/>
  </sheetViews>
  <sheetFormatPr baseColWidth="10" defaultColWidth="11.453125" defaultRowHeight="12.5" x14ac:dyDescent="0.25"/>
  <cols>
    <col min="1" max="256" width="8.81640625" customWidth="1"/>
  </cols>
  <sheetData/>
  <phoneticPr fontId="0" type="noConversion"/>
  <pageMargins left="0.78740157499999996" right="0.78740157499999996" top="0.984251969" bottom="0.984251969" header="0.5" footer="0.5"/>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2:F11"/>
  <sheetViews>
    <sheetView showGridLines="0" topLeftCell="A3" zoomScale="75" workbookViewId="0">
      <selection activeCell="B8" sqref="B8:D8"/>
    </sheetView>
  </sheetViews>
  <sheetFormatPr baseColWidth="10" defaultColWidth="11.453125" defaultRowHeight="12.5" x14ac:dyDescent="0.25"/>
  <cols>
    <col min="1" max="1" width="9.81640625" customWidth="1"/>
    <col min="2" max="2" width="18.26953125" customWidth="1"/>
    <col min="3" max="3" width="18.54296875" customWidth="1"/>
    <col min="4" max="4" width="135.7265625" customWidth="1"/>
    <col min="5" max="5" width="17.7265625" customWidth="1"/>
    <col min="6" max="6" width="15.54296875" style="29" bestFit="1" customWidth="1"/>
    <col min="7" max="7" width="17" customWidth="1"/>
    <col min="8" max="8" width="110.7265625" customWidth="1"/>
    <col min="9" max="9" width="52.54296875" customWidth="1"/>
    <col min="10" max="256" width="8.81640625" customWidth="1"/>
  </cols>
  <sheetData>
    <row r="2" spans="2:4" ht="13" thickBot="1" x14ac:dyDescent="0.3"/>
    <row r="3" spans="2:4" ht="175.15" customHeight="1" thickBot="1" x14ac:dyDescent="0.3">
      <c r="B3" s="102" t="s">
        <v>33</v>
      </c>
      <c r="C3" s="53" t="s">
        <v>34</v>
      </c>
      <c r="D3" s="83" t="s">
        <v>35</v>
      </c>
    </row>
    <row r="4" spans="2:4" ht="16" thickBot="1" x14ac:dyDescent="0.3">
      <c r="B4" s="99"/>
      <c r="C4" s="54" t="s">
        <v>36</v>
      </c>
      <c r="D4" s="84" t="s">
        <v>37</v>
      </c>
    </row>
    <row r="5" spans="2:4" ht="16" thickBot="1" x14ac:dyDescent="0.3">
      <c r="B5" s="102" t="s">
        <v>38</v>
      </c>
      <c r="C5" s="55" t="s">
        <v>39</v>
      </c>
      <c r="D5" s="85" t="s">
        <v>40</v>
      </c>
    </row>
    <row r="6" spans="2:4" ht="16" thickBot="1" x14ac:dyDescent="0.3">
      <c r="B6" s="102"/>
      <c r="C6" s="56" t="s">
        <v>41</v>
      </c>
      <c r="D6" s="86" t="s">
        <v>42</v>
      </c>
    </row>
    <row r="7" spans="2:4" ht="15" customHeight="1" thickBot="1" x14ac:dyDescent="0.3"/>
    <row r="8" spans="2:4" ht="31.5" thickBot="1" x14ac:dyDescent="0.3">
      <c r="B8" s="57" t="s">
        <v>22</v>
      </c>
      <c r="C8" s="58" t="s">
        <v>43</v>
      </c>
      <c r="D8" s="59" t="s">
        <v>44</v>
      </c>
    </row>
    <row r="9" spans="2:4" ht="62" x14ac:dyDescent="0.25">
      <c r="B9" s="87" t="s">
        <v>45</v>
      </c>
      <c r="C9" s="88" t="s">
        <v>46</v>
      </c>
      <c r="D9" s="88" t="s">
        <v>47</v>
      </c>
    </row>
    <row r="10" spans="2:4" ht="77.5" x14ac:dyDescent="0.25">
      <c r="B10" s="87" t="s">
        <v>48</v>
      </c>
      <c r="C10" s="88" t="s">
        <v>49</v>
      </c>
      <c r="D10" s="88" t="s">
        <v>50</v>
      </c>
    </row>
    <row r="11" spans="2:4" ht="78" thickBot="1" x14ac:dyDescent="0.3">
      <c r="B11" s="89" t="s">
        <v>51</v>
      </c>
      <c r="C11" s="86" t="s">
        <v>52</v>
      </c>
      <c r="D11" s="86" t="s">
        <v>53</v>
      </c>
    </row>
  </sheetData>
  <mergeCells count="2">
    <mergeCell ref="B3:B4"/>
    <mergeCell ref="B5:B6"/>
  </mergeCells>
  <phoneticPr fontId="0" type="noConversion"/>
  <pageMargins left="0.78740157499999996" right="0.78740157499999996" top="0.984251969" bottom="0.984251969" header="0.5" footer="0.5"/>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2:D5"/>
  <sheetViews>
    <sheetView showGridLines="0" zoomScale="75" workbookViewId="0">
      <selection activeCell="J28" sqref="J28"/>
    </sheetView>
  </sheetViews>
  <sheetFormatPr baseColWidth="10" defaultColWidth="11.453125" defaultRowHeight="12.5" x14ac:dyDescent="0.25"/>
  <cols>
    <col min="1" max="1" width="8.81640625" customWidth="1"/>
    <col min="2" max="2" width="13.26953125" customWidth="1"/>
    <col min="3" max="3" width="13.81640625" bestFit="1" customWidth="1"/>
    <col min="4" max="4" width="74.54296875" customWidth="1"/>
    <col min="5" max="5" width="1.1796875" customWidth="1"/>
    <col min="6" max="6" width="12" bestFit="1" customWidth="1"/>
    <col min="7" max="256" width="8.81640625" customWidth="1"/>
  </cols>
  <sheetData>
    <row r="2" spans="2:4" ht="13" thickBot="1" x14ac:dyDescent="0.3"/>
    <row r="3" spans="2:4" ht="16" thickBot="1" x14ac:dyDescent="0.3">
      <c r="B3" s="96" t="s">
        <v>54</v>
      </c>
      <c r="C3" s="59" t="s">
        <v>55</v>
      </c>
      <c r="D3" s="90" t="s">
        <v>56</v>
      </c>
    </row>
    <row r="4" spans="2:4" ht="78" thickBot="1" x14ac:dyDescent="0.3">
      <c r="B4" s="97"/>
      <c r="C4" s="62" t="s">
        <v>57</v>
      </c>
      <c r="D4" s="91" t="s">
        <v>58</v>
      </c>
    </row>
    <row r="5" spans="2:4" ht="16" thickBot="1" x14ac:dyDescent="0.3">
      <c r="B5" s="98"/>
      <c r="C5" s="59" t="s">
        <v>59</v>
      </c>
      <c r="D5" s="92" t="s">
        <v>60</v>
      </c>
    </row>
  </sheetData>
  <mergeCells count="1">
    <mergeCell ref="B3:B5"/>
  </mergeCells>
  <phoneticPr fontId="0" type="noConversion"/>
  <pageMargins left="0.78740157499999996" right="0.78740157499999996" top="0.984251969" bottom="0.984251969" header="0.5" footer="0.5"/>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
    <pageSetUpPr fitToPage="1"/>
  </sheetPr>
  <dimension ref="B2:V121"/>
  <sheetViews>
    <sheetView showGridLines="0" zoomScale="75" workbookViewId="0">
      <pane xSplit="3" ySplit="18" topLeftCell="L19" activePane="bottomRight" state="frozen"/>
      <selection pane="topRight" activeCell="D1" sqref="D1"/>
      <selection pane="bottomLeft" activeCell="A18" sqref="A18"/>
      <selection pane="bottomRight" activeCell="N124" sqref="N124"/>
    </sheetView>
  </sheetViews>
  <sheetFormatPr baseColWidth="10" defaultColWidth="9.1796875" defaultRowHeight="15.5" x14ac:dyDescent="0.35"/>
  <cols>
    <col min="1" max="1" width="2.1796875" style="3" customWidth="1"/>
    <col min="2" max="2" width="26.7265625" style="63" customWidth="1"/>
    <col min="3" max="3" width="88.54296875" style="67" customWidth="1"/>
    <col min="4" max="6" width="14.81640625" style="3" customWidth="1"/>
    <col min="7" max="7" width="17.453125" style="3" customWidth="1"/>
    <col min="8" max="8" width="25.1796875" style="3" customWidth="1"/>
    <col min="9" max="9" width="12.1796875" style="3" customWidth="1"/>
    <col min="10" max="10" width="15.54296875" style="3" bestFit="1" customWidth="1"/>
    <col min="11" max="11" width="73.7265625" style="67" customWidth="1"/>
    <col min="12" max="12" width="12.81640625" style="63" customWidth="1"/>
    <col min="13" max="13" width="29.7265625" style="3" customWidth="1"/>
    <col min="14" max="14" width="13.1796875" style="3" bestFit="1" customWidth="1"/>
    <col min="15" max="15" width="10.54296875" style="3" customWidth="1"/>
    <col min="16" max="16" width="85" style="3" customWidth="1"/>
    <col min="17" max="18" width="13.453125" style="3" customWidth="1"/>
    <col min="19" max="19" width="4.7265625" style="25" bestFit="1" customWidth="1"/>
    <col min="20" max="20" width="5.26953125" style="25" bestFit="1" customWidth="1"/>
    <col min="21" max="21" width="3.54296875" style="25" bestFit="1" customWidth="1"/>
    <col min="22" max="22" width="4.7265625" style="25" bestFit="1" customWidth="1"/>
    <col min="23" max="23" width="13.453125" style="3" customWidth="1"/>
    <col min="24" max="26" width="3" style="3" customWidth="1"/>
    <col min="27" max="27" width="1.7265625" style="3" customWidth="1"/>
    <col min="28" max="28" width="9.1796875" style="3"/>
    <col min="29" max="29" width="1.7265625" style="3" customWidth="1"/>
    <col min="30" max="16384" width="9.1796875" style="3"/>
  </cols>
  <sheetData>
    <row r="2" spans="2:10" hidden="1" x14ac:dyDescent="0.35">
      <c r="B2" s="63" t="s">
        <v>61</v>
      </c>
      <c r="C2" s="2"/>
      <c r="D2" s="3" t="s">
        <v>62</v>
      </c>
      <c r="E2" s="3" t="s">
        <v>45</v>
      </c>
      <c r="F2" s="3" t="s">
        <v>63</v>
      </c>
      <c r="G2" s="3" t="s">
        <v>64</v>
      </c>
      <c r="H2" s="3" t="s">
        <v>65</v>
      </c>
      <c r="J2" s="3" t="s">
        <v>66</v>
      </c>
    </row>
    <row r="3" spans="2:10" hidden="1" x14ac:dyDescent="0.35">
      <c r="B3" s="63" t="s">
        <v>67</v>
      </c>
      <c r="C3" s="2"/>
      <c r="D3" s="3" t="s">
        <v>68</v>
      </c>
      <c r="E3" s="3" t="s">
        <v>48</v>
      </c>
      <c r="F3" s="3" t="s">
        <v>69</v>
      </c>
      <c r="G3" s="3" t="s">
        <v>70</v>
      </c>
      <c r="H3" s="3" t="s">
        <v>71</v>
      </c>
      <c r="J3" s="3" t="s">
        <v>72</v>
      </c>
    </row>
    <row r="4" spans="2:10" hidden="1" x14ac:dyDescent="0.35">
      <c r="B4" s="63" t="s">
        <v>73</v>
      </c>
      <c r="C4" s="2"/>
      <c r="D4" s="3" t="s">
        <v>74</v>
      </c>
      <c r="E4" s="3" t="s">
        <v>51</v>
      </c>
      <c r="F4" s="3" t="s">
        <v>75</v>
      </c>
      <c r="G4" s="3" t="s">
        <v>76</v>
      </c>
      <c r="H4" s="3" t="s">
        <v>77</v>
      </c>
      <c r="J4" s="3" t="s">
        <v>22</v>
      </c>
    </row>
    <row r="5" spans="2:10" hidden="1" x14ac:dyDescent="0.35">
      <c r="B5" s="63" t="s">
        <v>78</v>
      </c>
      <c r="C5" s="2"/>
      <c r="F5" s="3" t="s">
        <v>79</v>
      </c>
      <c r="G5" s="3" t="s">
        <v>80</v>
      </c>
      <c r="H5" s="3" t="s">
        <v>81</v>
      </c>
      <c r="J5" s="3" t="s">
        <v>82</v>
      </c>
    </row>
    <row r="6" spans="2:10" hidden="1" x14ac:dyDescent="0.35">
      <c r="B6" s="63" t="s">
        <v>83</v>
      </c>
      <c r="C6" s="2"/>
      <c r="F6" s="3" t="s">
        <v>84</v>
      </c>
      <c r="G6" s="3" t="s">
        <v>85</v>
      </c>
      <c r="H6" s="3" t="s">
        <v>86</v>
      </c>
      <c r="J6" s="3" t="s">
        <v>87</v>
      </c>
    </row>
    <row r="7" spans="2:10" hidden="1" x14ac:dyDescent="0.35">
      <c r="B7" s="63" t="s">
        <v>88</v>
      </c>
      <c r="C7" s="2"/>
      <c r="F7" s="3" t="s">
        <v>89</v>
      </c>
      <c r="G7" s="3" t="s">
        <v>90</v>
      </c>
      <c r="H7" s="3" t="s">
        <v>91</v>
      </c>
    </row>
    <row r="8" spans="2:10" hidden="1" x14ac:dyDescent="0.35">
      <c r="B8" s="63" t="s">
        <v>92</v>
      </c>
      <c r="C8" s="2"/>
    </row>
    <row r="9" spans="2:10" hidden="1" x14ac:dyDescent="0.35">
      <c r="B9" s="63" t="s">
        <v>93</v>
      </c>
      <c r="C9" s="2"/>
    </row>
    <row r="10" spans="2:10" hidden="1" x14ac:dyDescent="0.35">
      <c r="B10" s="63" t="s">
        <v>94</v>
      </c>
      <c r="C10" s="2"/>
    </row>
    <row r="11" spans="2:10" hidden="1" x14ac:dyDescent="0.35">
      <c r="B11" s="63" t="s">
        <v>95</v>
      </c>
      <c r="C11" s="2"/>
    </row>
    <row r="12" spans="2:10" hidden="1" x14ac:dyDescent="0.35">
      <c r="B12" s="63" t="s">
        <v>96</v>
      </c>
    </row>
    <row r="16" spans="2:10" ht="16" thickBot="1" x14ac:dyDescent="0.4"/>
    <row r="17" spans="2:22" s="1" customFormat="1" ht="23.25" customHeight="1" thickBot="1" x14ac:dyDescent="0.4">
      <c r="B17" s="103" t="s">
        <v>12</v>
      </c>
      <c r="C17" s="104"/>
      <c r="D17" s="103" t="s">
        <v>19</v>
      </c>
      <c r="E17" s="104"/>
      <c r="F17" s="105" t="s">
        <v>24</v>
      </c>
      <c r="G17" s="105"/>
      <c r="H17" s="105"/>
      <c r="I17" s="105"/>
      <c r="J17" s="103" t="s">
        <v>33</v>
      </c>
      <c r="K17" s="104"/>
      <c r="L17" s="105" t="s">
        <v>38</v>
      </c>
      <c r="M17" s="105"/>
      <c r="N17" s="103" t="s">
        <v>54</v>
      </c>
      <c r="O17" s="105"/>
      <c r="P17" s="104"/>
      <c r="S17" s="25" t="s">
        <v>97</v>
      </c>
      <c r="T17" s="25"/>
      <c r="U17" s="25"/>
      <c r="V17" s="25"/>
    </row>
    <row r="18" spans="2:22" s="4" customFormat="1" ht="31.5" thickBot="1" x14ac:dyDescent="0.4">
      <c r="B18" s="64" t="s">
        <v>98</v>
      </c>
      <c r="C18" s="48" t="s">
        <v>15</v>
      </c>
      <c r="D18" s="47" t="s">
        <v>20</v>
      </c>
      <c r="E18" s="48" t="s">
        <v>22</v>
      </c>
      <c r="F18" s="49" t="s">
        <v>25</v>
      </c>
      <c r="G18" s="50" t="s">
        <v>27</v>
      </c>
      <c r="H18" s="50" t="s">
        <v>29</v>
      </c>
      <c r="I18" s="51" t="s">
        <v>31</v>
      </c>
      <c r="J18" s="47" t="s">
        <v>99</v>
      </c>
      <c r="K18" s="48" t="s">
        <v>36</v>
      </c>
      <c r="L18" s="49" t="s">
        <v>39</v>
      </c>
      <c r="M18" s="51" t="s">
        <v>41</v>
      </c>
      <c r="N18" s="47" t="s">
        <v>55</v>
      </c>
      <c r="O18" s="50" t="s">
        <v>57</v>
      </c>
      <c r="P18" s="48" t="s">
        <v>59</v>
      </c>
      <c r="S18" s="52" t="s">
        <v>100</v>
      </c>
      <c r="T18" s="52" t="s">
        <v>101</v>
      </c>
      <c r="U18" s="52" t="s">
        <v>102</v>
      </c>
      <c r="V18" s="52" t="s">
        <v>103</v>
      </c>
    </row>
    <row r="19" spans="2:22" s="4" customFormat="1" ht="31" x14ac:dyDescent="0.35">
      <c r="B19" s="65" t="s">
        <v>73</v>
      </c>
      <c r="C19" s="39" t="s">
        <v>104</v>
      </c>
      <c r="D19" s="8" t="s">
        <v>62</v>
      </c>
      <c r="E19" s="16" t="s">
        <v>48</v>
      </c>
      <c r="F19" s="15" t="s">
        <v>75</v>
      </c>
      <c r="G19" s="15" t="s">
        <v>70</v>
      </c>
      <c r="H19" s="15" t="s">
        <v>91</v>
      </c>
      <c r="I19" s="27">
        <f t="shared" ref="I19:I45" si="0">(S19*T19)/U19</f>
        <v>20</v>
      </c>
      <c r="J19" s="8" t="s">
        <v>66</v>
      </c>
      <c r="K19" s="71" t="s">
        <v>105</v>
      </c>
      <c r="L19" s="73" t="s">
        <v>106</v>
      </c>
      <c r="M19" s="77" t="s">
        <v>107</v>
      </c>
      <c r="N19" s="93">
        <v>45292</v>
      </c>
      <c r="O19" s="6" t="s">
        <v>107</v>
      </c>
      <c r="P19" s="11" t="s">
        <v>108</v>
      </c>
      <c r="S19" s="26">
        <f t="shared" ref="S19:S85" si="1">IF(F19=F$2,6,IF(F19=F$3,5,IF(F19=F$4,4,IF(F19=F$5,3,IF(F19=F$6,2,IF(F19=F$7,1,0))))))</f>
        <v>4</v>
      </c>
      <c r="T19" s="26">
        <f t="shared" ref="T19:T85" si="2">IF(G19=G$2,6,IF(G19=G$3,5,IF(G19=G$4,4,IF(G19=G$5,3,IF(G19=G$6,2,IF(G19=G$7,1,0))))))</f>
        <v>5</v>
      </c>
      <c r="U19" s="26">
        <f t="shared" ref="U19:U85" si="3">IF(H19=H$2,6,IF(H19=H$3,5,IF(H19=H$4,4,IF(H19=H$5,3,IF(H19=H$6,2,IF(H19=H$7,1,1))))))</f>
        <v>1</v>
      </c>
      <c r="V19" s="26">
        <f t="shared" ref="V19:V85" si="4">IF(H19=H$2,1,IF(H19=H$3,2,IF(H19=H$4,3,IF(H19=H$5,4,IF(H19=H$6,5,IF(H19=H$7,6,0))))))</f>
        <v>6</v>
      </c>
    </row>
    <row r="20" spans="2:22" s="4" customFormat="1" ht="31" x14ac:dyDescent="0.35">
      <c r="B20" s="65" t="s">
        <v>61</v>
      </c>
      <c r="C20" s="39" t="s">
        <v>109</v>
      </c>
      <c r="D20" s="9" t="s">
        <v>74</v>
      </c>
      <c r="E20" s="10" t="s">
        <v>45</v>
      </c>
      <c r="F20" s="15" t="s">
        <v>63</v>
      </c>
      <c r="G20" s="15" t="s">
        <v>110</v>
      </c>
      <c r="H20" s="15" t="s">
        <v>91</v>
      </c>
      <c r="I20" s="27">
        <f t="shared" si="0"/>
        <v>18</v>
      </c>
      <c r="J20" s="9" t="s">
        <v>87</v>
      </c>
      <c r="K20" s="72" t="s">
        <v>111</v>
      </c>
      <c r="L20" s="74" t="s">
        <v>112</v>
      </c>
      <c r="M20" s="78" t="s">
        <v>107</v>
      </c>
      <c r="N20" s="93">
        <v>45293</v>
      </c>
      <c r="O20" s="6" t="s">
        <v>107</v>
      </c>
      <c r="P20" s="11" t="s">
        <v>113</v>
      </c>
      <c r="S20" s="26">
        <f t="shared" si="1"/>
        <v>6</v>
      </c>
      <c r="T20" s="26">
        <f t="shared" si="2"/>
        <v>3</v>
      </c>
      <c r="U20" s="26">
        <f t="shared" si="3"/>
        <v>1</v>
      </c>
      <c r="V20" s="26">
        <f t="shared" si="4"/>
        <v>6</v>
      </c>
    </row>
    <row r="21" spans="2:22" s="4" customFormat="1" x14ac:dyDescent="0.35">
      <c r="B21" s="65" t="s">
        <v>95</v>
      </c>
      <c r="C21" s="39" t="s">
        <v>114</v>
      </c>
      <c r="D21" s="9" t="s">
        <v>62</v>
      </c>
      <c r="E21" s="10" t="s">
        <v>48</v>
      </c>
      <c r="F21" s="15" t="s">
        <v>63</v>
      </c>
      <c r="G21" s="15" t="s">
        <v>110</v>
      </c>
      <c r="H21" s="15" t="s">
        <v>91</v>
      </c>
      <c r="I21" s="27">
        <f t="shared" si="0"/>
        <v>18</v>
      </c>
      <c r="J21" s="9" t="s">
        <v>87</v>
      </c>
      <c r="K21" s="71" t="s">
        <v>115</v>
      </c>
      <c r="L21" s="75" t="s">
        <v>106</v>
      </c>
      <c r="M21" s="79" t="s">
        <v>107</v>
      </c>
      <c r="N21" s="93">
        <v>45294</v>
      </c>
      <c r="O21" s="6" t="s">
        <v>107</v>
      </c>
      <c r="P21" s="11" t="s">
        <v>116</v>
      </c>
      <c r="S21" s="26">
        <f t="shared" si="1"/>
        <v>6</v>
      </c>
      <c r="T21" s="26">
        <f t="shared" si="2"/>
        <v>3</v>
      </c>
      <c r="U21" s="26">
        <f t="shared" si="3"/>
        <v>1</v>
      </c>
      <c r="V21" s="26">
        <f t="shared" si="4"/>
        <v>6</v>
      </c>
    </row>
    <row r="22" spans="2:22" ht="31" x14ac:dyDescent="0.35">
      <c r="B22" s="65" t="s">
        <v>92</v>
      </c>
      <c r="C22" s="39" t="s">
        <v>117</v>
      </c>
      <c r="D22" s="9" t="s">
        <v>62</v>
      </c>
      <c r="E22" s="10" t="s">
        <v>48</v>
      </c>
      <c r="F22" s="15" t="s">
        <v>75</v>
      </c>
      <c r="G22" s="15" t="s">
        <v>70</v>
      </c>
      <c r="H22" s="15" t="s">
        <v>77</v>
      </c>
      <c r="I22" s="27">
        <f t="shared" si="0"/>
        <v>5</v>
      </c>
      <c r="J22" s="9" t="s">
        <v>87</v>
      </c>
      <c r="K22" s="69" t="s">
        <v>118</v>
      </c>
      <c r="L22" s="74" t="s">
        <v>106</v>
      </c>
      <c r="M22" s="78" t="s">
        <v>107</v>
      </c>
      <c r="N22" s="93">
        <v>45295</v>
      </c>
      <c r="O22" s="6" t="s">
        <v>107</v>
      </c>
      <c r="P22" s="11" t="s">
        <v>116</v>
      </c>
      <c r="S22" s="26">
        <f t="shared" si="1"/>
        <v>4</v>
      </c>
      <c r="T22" s="26">
        <f t="shared" si="2"/>
        <v>5</v>
      </c>
      <c r="U22" s="26">
        <f t="shared" si="3"/>
        <v>4</v>
      </c>
      <c r="V22" s="26">
        <f t="shared" si="4"/>
        <v>3</v>
      </c>
    </row>
    <row r="23" spans="2:22" x14ac:dyDescent="0.35">
      <c r="B23" s="65" t="s">
        <v>83</v>
      </c>
      <c r="C23" s="39" t="s">
        <v>119</v>
      </c>
      <c r="D23" s="9" t="s">
        <v>62</v>
      </c>
      <c r="E23" s="10" t="s">
        <v>51</v>
      </c>
      <c r="F23" s="15" t="s">
        <v>63</v>
      </c>
      <c r="G23" s="15" t="s">
        <v>110</v>
      </c>
      <c r="H23" s="15" t="s">
        <v>65</v>
      </c>
      <c r="I23" s="27">
        <f t="shared" si="0"/>
        <v>3</v>
      </c>
      <c r="J23" s="9" t="s">
        <v>72</v>
      </c>
      <c r="K23" s="72" t="s">
        <v>120</v>
      </c>
      <c r="L23" s="74" t="s">
        <v>106</v>
      </c>
      <c r="M23" s="78" t="s">
        <v>121</v>
      </c>
      <c r="N23" s="93">
        <v>45296</v>
      </c>
      <c r="O23" s="6" t="s">
        <v>122</v>
      </c>
      <c r="P23" s="11" t="s">
        <v>123</v>
      </c>
      <c r="S23" s="26">
        <f t="shared" si="1"/>
        <v>6</v>
      </c>
      <c r="T23" s="26">
        <f t="shared" si="2"/>
        <v>3</v>
      </c>
      <c r="U23" s="26">
        <f t="shared" si="3"/>
        <v>6</v>
      </c>
      <c r="V23" s="26">
        <f t="shared" si="4"/>
        <v>1</v>
      </c>
    </row>
    <row r="24" spans="2:22" x14ac:dyDescent="0.35">
      <c r="B24" s="65" t="s">
        <v>92</v>
      </c>
      <c r="C24" s="39" t="s">
        <v>124</v>
      </c>
      <c r="D24" s="9" t="s">
        <v>62</v>
      </c>
      <c r="E24" s="10" t="s">
        <v>51</v>
      </c>
      <c r="F24" s="15" t="s">
        <v>63</v>
      </c>
      <c r="G24" s="15" t="s">
        <v>125</v>
      </c>
      <c r="H24" s="15" t="s">
        <v>77</v>
      </c>
      <c r="I24" s="27">
        <f t="shared" si="0"/>
        <v>6</v>
      </c>
      <c r="J24" s="9" t="s">
        <v>66</v>
      </c>
      <c r="K24" s="72" t="s">
        <v>126</v>
      </c>
      <c r="L24" s="74" t="s">
        <v>106</v>
      </c>
      <c r="M24" s="78" t="s">
        <v>121</v>
      </c>
      <c r="N24" s="93">
        <v>45297</v>
      </c>
      <c r="O24" s="6" t="s">
        <v>107</v>
      </c>
      <c r="P24" s="11" t="s">
        <v>127</v>
      </c>
      <c r="S24" s="26">
        <f t="shared" si="1"/>
        <v>6</v>
      </c>
      <c r="T24" s="26">
        <f t="shared" si="2"/>
        <v>4</v>
      </c>
      <c r="U24" s="26">
        <f t="shared" si="3"/>
        <v>4</v>
      </c>
      <c r="V24" s="26">
        <f t="shared" si="4"/>
        <v>3</v>
      </c>
    </row>
    <row r="25" spans="2:22" x14ac:dyDescent="0.35">
      <c r="B25" s="65" t="s">
        <v>61</v>
      </c>
      <c r="C25" s="39" t="s">
        <v>128</v>
      </c>
      <c r="D25" s="9" t="s">
        <v>74</v>
      </c>
      <c r="E25" s="10" t="s">
        <v>45</v>
      </c>
      <c r="F25" s="15" t="s">
        <v>63</v>
      </c>
      <c r="G25" s="15" t="s">
        <v>129</v>
      </c>
      <c r="H25" s="15" t="s">
        <v>91</v>
      </c>
      <c r="I25" s="27">
        <f t="shared" si="0"/>
        <v>6</v>
      </c>
      <c r="J25" s="9" t="s">
        <v>82</v>
      </c>
      <c r="K25" s="72" t="s">
        <v>130</v>
      </c>
      <c r="L25" s="74" t="s">
        <v>112</v>
      </c>
      <c r="M25" s="78" t="s">
        <v>107</v>
      </c>
      <c r="N25" s="93">
        <v>45298</v>
      </c>
      <c r="O25" s="6" t="s">
        <v>107</v>
      </c>
      <c r="P25" s="11" t="s">
        <v>131</v>
      </c>
      <c r="S25" s="26">
        <f t="shared" si="1"/>
        <v>6</v>
      </c>
      <c r="T25" s="26">
        <f t="shared" si="2"/>
        <v>1</v>
      </c>
      <c r="U25" s="26">
        <f t="shared" si="3"/>
        <v>1</v>
      </c>
      <c r="V25" s="26">
        <f t="shared" si="4"/>
        <v>6</v>
      </c>
    </row>
    <row r="26" spans="2:22" ht="31" x14ac:dyDescent="0.35">
      <c r="B26" s="65" t="s">
        <v>67</v>
      </c>
      <c r="C26" s="39" t="s">
        <v>132</v>
      </c>
      <c r="D26" s="9"/>
      <c r="E26" s="10" t="s">
        <v>48</v>
      </c>
      <c r="F26" s="15" t="s">
        <v>75</v>
      </c>
      <c r="G26" s="15" t="s">
        <v>110</v>
      </c>
      <c r="H26" s="15" t="s">
        <v>86</v>
      </c>
      <c r="I26" s="27">
        <f>(S26*T26)/U26</f>
        <v>6</v>
      </c>
      <c r="J26" s="9" t="s">
        <v>82</v>
      </c>
      <c r="K26" s="69" t="s">
        <v>133</v>
      </c>
      <c r="L26" s="74" t="s">
        <v>134</v>
      </c>
      <c r="M26" s="78" t="s">
        <v>107</v>
      </c>
      <c r="N26" s="93">
        <v>45299</v>
      </c>
      <c r="O26" s="6" t="s">
        <v>135</v>
      </c>
      <c r="P26" s="11" t="s">
        <v>136</v>
      </c>
      <c r="S26" s="26">
        <f t="shared" si="1"/>
        <v>4</v>
      </c>
      <c r="T26" s="26">
        <f t="shared" si="2"/>
        <v>3</v>
      </c>
      <c r="U26" s="26">
        <f t="shared" si="3"/>
        <v>2</v>
      </c>
      <c r="V26" s="26">
        <f t="shared" si="4"/>
        <v>5</v>
      </c>
    </row>
    <row r="27" spans="2:22" ht="31" x14ac:dyDescent="0.35">
      <c r="B27" s="65" t="s">
        <v>73</v>
      </c>
      <c r="C27" s="39" t="s">
        <v>137</v>
      </c>
      <c r="D27" s="9" t="s">
        <v>74</v>
      </c>
      <c r="E27" s="10" t="s">
        <v>51</v>
      </c>
      <c r="F27" s="15" t="s">
        <v>69</v>
      </c>
      <c r="G27" s="15" t="s">
        <v>110</v>
      </c>
      <c r="H27" s="15" t="s">
        <v>81</v>
      </c>
      <c r="I27" s="27">
        <f t="shared" si="0"/>
        <v>5</v>
      </c>
      <c r="J27" s="9" t="s">
        <v>22</v>
      </c>
      <c r="K27" s="72" t="s">
        <v>138</v>
      </c>
      <c r="L27" s="75" t="s">
        <v>106</v>
      </c>
      <c r="M27" s="79" t="s">
        <v>107</v>
      </c>
      <c r="N27" s="93">
        <v>45300</v>
      </c>
      <c r="O27" s="5" t="s">
        <v>107</v>
      </c>
      <c r="P27" s="10" t="s">
        <v>139</v>
      </c>
      <c r="S27" s="26">
        <f t="shared" si="1"/>
        <v>5</v>
      </c>
      <c r="T27" s="26">
        <f t="shared" si="2"/>
        <v>3</v>
      </c>
      <c r="U27" s="26">
        <f t="shared" si="3"/>
        <v>3</v>
      </c>
      <c r="V27" s="26">
        <f t="shared" si="4"/>
        <v>4</v>
      </c>
    </row>
    <row r="28" spans="2:22" x14ac:dyDescent="0.35">
      <c r="B28" s="65" t="s">
        <v>93</v>
      </c>
      <c r="C28" s="39" t="s">
        <v>140</v>
      </c>
      <c r="D28" s="9" t="s">
        <v>62</v>
      </c>
      <c r="E28" s="10" t="s">
        <v>51</v>
      </c>
      <c r="F28" s="15" t="s">
        <v>63</v>
      </c>
      <c r="G28" s="15" t="s">
        <v>141</v>
      </c>
      <c r="H28" s="15" t="s">
        <v>81</v>
      </c>
      <c r="I28" s="27">
        <f t="shared" si="0"/>
        <v>4</v>
      </c>
      <c r="J28" s="9" t="s">
        <v>22</v>
      </c>
      <c r="K28" s="72" t="s">
        <v>142</v>
      </c>
      <c r="L28" s="74" t="s">
        <v>106</v>
      </c>
      <c r="M28" s="78" t="s">
        <v>107</v>
      </c>
      <c r="N28" s="93">
        <v>45301</v>
      </c>
      <c r="O28" s="6" t="s">
        <v>135</v>
      </c>
      <c r="P28" s="11" t="s">
        <v>143</v>
      </c>
      <c r="S28" s="26">
        <f t="shared" si="1"/>
        <v>6</v>
      </c>
      <c r="T28" s="26">
        <f t="shared" si="2"/>
        <v>2</v>
      </c>
      <c r="U28" s="26">
        <f t="shared" si="3"/>
        <v>3</v>
      </c>
      <c r="V28" s="26">
        <f t="shared" si="4"/>
        <v>4</v>
      </c>
    </row>
    <row r="29" spans="2:22" x14ac:dyDescent="0.35">
      <c r="B29" s="65" t="s">
        <v>73</v>
      </c>
      <c r="C29" s="39" t="s">
        <v>144</v>
      </c>
      <c r="D29" s="9" t="s">
        <v>62</v>
      </c>
      <c r="E29" s="10" t="s">
        <v>51</v>
      </c>
      <c r="F29" s="15" t="s">
        <v>75</v>
      </c>
      <c r="G29" s="15" t="s">
        <v>110</v>
      </c>
      <c r="H29" s="15" t="s">
        <v>81</v>
      </c>
      <c r="I29" s="27">
        <f t="shared" si="0"/>
        <v>4</v>
      </c>
      <c r="J29" s="9" t="s">
        <v>22</v>
      </c>
      <c r="K29" s="72" t="s">
        <v>145</v>
      </c>
      <c r="L29" s="74" t="s">
        <v>106</v>
      </c>
      <c r="M29" s="80">
        <v>44440</v>
      </c>
      <c r="N29" s="93">
        <v>44839</v>
      </c>
      <c r="O29" s="6" t="s">
        <v>146</v>
      </c>
      <c r="P29" s="11" t="s">
        <v>147</v>
      </c>
      <c r="S29" s="26">
        <f t="shared" si="1"/>
        <v>4</v>
      </c>
      <c r="T29" s="26">
        <f t="shared" si="2"/>
        <v>3</v>
      </c>
      <c r="U29" s="26">
        <f t="shared" si="3"/>
        <v>3</v>
      </c>
      <c r="V29" s="26">
        <f t="shared" si="4"/>
        <v>4</v>
      </c>
    </row>
    <row r="30" spans="2:22" s="4" customFormat="1" ht="53.25" customHeight="1" x14ac:dyDescent="0.35">
      <c r="B30" s="65" t="s">
        <v>94</v>
      </c>
      <c r="C30" s="39" t="s">
        <v>148</v>
      </c>
      <c r="D30" s="8" t="s">
        <v>62</v>
      </c>
      <c r="E30" s="16" t="s">
        <v>45</v>
      </c>
      <c r="F30" s="15" t="s">
        <v>75</v>
      </c>
      <c r="G30" s="15" t="s">
        <v>141</v>
      </c>
      <c r="H30" s="15" t="s">
        <v>86</v>
      </c>
      <c r="I30" s="27">
        <f t="shared" si="0"/>
        <v>4</v>
      </c>
      <c r="J30" s="8" t="s">
        <v>22</v>
      </c>
      <c r="K30" s="68" t="s">
        <v>149</v>
      </c>
      <c r="L30" s="73" t="s">
        <v>150</v>
      </c>
      <c r="M30" s="78" t="s">
        <v>121</v>
      </c>
      <c r="N30" s="93">
        <v>45292</v>
      </c>
      <c r="O30" s="7" t="s">
        <v>107</v>
      </c>
      <c r="P30" s="95" t="s">
        <v>151</v>
      </c>
      <c r="S30" s="26">
        <f t="shared" si="1"/>
        <v>4</v>
      </c>
      <c r="T30" s="26">
        <f t="shared" si="2"/>
        <v>2</v>
      </c>
      <c r="U30" s="26">
        <f t="shared" si="3"/>
        <v>2</v>
      </c>
      <c r="V30" s="26">
        <f t="shared" si="4"/>
        <v>5</v>
      </c>
    </row>
    <row r="31" spans="2:22" s="4" customFormat="1" x14ac:dyDescent="0.35">
      <c r="B31" s="65" t="s">
        <v>83</v>
      </c>
      <c r="C31" s="39" t="s">
        <v>152</v>
      </c>
      <c r="D31" s="9" t="s">
        <v>62</v>
      </c>
      <c r="E31" s="10" t="s">
        <v>51</v>
      </c>
      <c r="F31" s="15" t="s">
        <v>75</v>
      </c>
      <c r="G31" s="15" t="s">
        <v>110</v>
      </c>
      <c r="H31" s="15" t="s">
        <v>77</v>
      </c>
      <c r="I31" s="27">
        <f t="shared" si="0"/>
        <v>3</v>
      </c>
      <c r="J31" s="9" t="s">
        <v>66</v>
      </c>
      <c r="K31" s="72" t="s">
        <v>153</v>
      </c>
      <c r="L31" s="74" t="s">
        <v>106</v>
      </c>
      <c r="M31" s="78" t="s">
        <v>121</v>
      </c>
      <c r="N31" s="93">
        <v>45383</v>
      </c>
      <c r="O31" s="6" t="s">
        <v>107</v>
      </c>
      <c r="P31" s="11" t="s">
        <v>108</v>
      </c>
      <c r="S31" s="26">
        <f t="shared" si="1"/>
        <v>4</v>
      </c>
      <c r="T31" s="26">
        <f t="shared" si="2"/>
        <v>3</v>
      </c>
      <c r="U31" s="26">
        <f t="shared" si="3"/>
        <v>4</v>
      </c>
      <c r="V31" s="26">
        <f t="shared" si="4"/>
        <v>3</v>
      </c>
    </row>
    <row r="32" spans="2:22" s="4" customFormat="1" ht="31" x14ac:dyDescent="0.35">
      <c r="B32" s="65" t="s">
        <v>83</v>
      </c>
      <c r="C32" s="39" t="s">
        <v>154</v>
      </c>
      <c r="D32" s="9" t="s">
        <v>62</v>
      </c>
      <c r="E32" s="10" t="s">
        <v>45</v>
      </c>
      <c r="F32" s="15" t="s">
        <v>75</v>
      </c>
      <c r="G32" s="15" t="s">
        <v>110</v>
      </c>
      <c r="H32" s="15" t="s">
        <v>77</v>
      </c>
      <c r="I32" s="27">
        <f t="shared" si="0"/>
        <v>3</v>
      </c>
      <c r="J32" s="9" t="s">
        <v>66</v>
      </c>
      <c r="K32" s="72" t="s">
        <v>155</v>
      </c>
      <c r="L32" s="74" t="s">
        <v>106</v>
      </c>
      <c r="M32" s="78" t="s">
        <v>121</v>
      </c>
      <c r="N32" s="93">
        <v>44805</v>
      </c>
      <c r="O32" s="6" t="s">
        <v>122</v>
      </c>
      <c r="P32" s="11" t="s">
        <v>156</v>
      </c>
      <c r="S32" s="26">
        <f t="shared" si="1"/>
        <v>4</v>
      </c>
      <c r="T32" s="26">
        <f t="shared" si="2"/>
        <v>3</v>
      </c>
      <c r="U32" s="26">
        <f t="shared" si="3"/>
        <v>4</v>
      </c>
      <c r="V32" s="26">
        <f t="shared" si="4"/>
        <v>3</v>
      </c>
    </row>
    <row r="33" spans="2:22" ht="31" x14ac:dyDescent="0.35">
      <c r="B33" s="65" t="s">
        <v>78</v>
      </c>
      <c r="C33" s="39" t="s">
        <v>157</v>
      </c>
      <c r="D33" s="9" t="s">
        <v>74</v>
      </c>
      <c r="E33" s="10" t="s">
        <v>45</v>
      </c>
      <c r="F33" s="15" t="s">
        <v>69</v>
      </c>
      <c r="G33" s="15" t="s">
        <v>110</v>
      </c>
      <c r="H33" s="15" t="s">
        <v>71</v>
      </c>
      <c r="I33" s="27">
        <f t="shared" si="0"/>
        <v>3</v>
      </c>
      <c r="J33" s="9" t="s">
        <v>22</v>
      </c>
      <c r="K33" s="72" t="s">
        <v>158</v>
      </c>
      <c r="L33" s="74" t="s">
        <v>112</v>
      </c>
      <c r="M33" s="78" t="s">
        <v>107</v>
      </c>
      <c r="N33" s="93">
        <v>44987</v>
      </c>
      <c r="O33" s="6" t="s">
        <v>107</v>
      </c>
      <c r="P33" s="11" t="s">
        <v>159</v>
      </c>
      <c r="S33" s="26">
        <f t="shared" si="1"/>
        <v>5</v>
      </c>
      <c r="T33" s="26">
        <f t="shared" si="2"/>
        <v>3</v>
      </c>
      <c r="U33" s="26">
        <f t="shared" si="3"/>
        <v>5</v>
      </c>
      <c r="V33" s="26">
        <f t="shared" si="4"/>
        <v>2</v>
      </c>
    </row>
    <row r="34" spans="2:22" ht="20.25" customHeight="1" x14ac:dyDescent="0.35">
      <c r="B34" s="65" t="s">
        <v>83</v>
      </c>
      <c r="C34" s="39" t="s">
        <v>160</v>
      </c>
      <c r="D34" s="9" t="s">
        <v>62</v>
      </c>
      <c r="E34" s="10" t="s">
        <v>51</v>
      </c>
      <c r="F34" s="15" t="s">
        <v>69</v>
      </c>
      <c r="G34" s="15" t="s">
        <v>141</v>
      </c>
      <c r="H34" s="15" t="s">
        <v>77</v>
      </c>
      <c r="I34" s="27">
        <f t="shared" si="0"/>
        <v>2.5</v>
      </c>
      <c r="J34" s="9" t="s">
        <v>66</v>
      </c>
      <c r="K34" s="72" t="s">
        <v>161</v>
      </c>
      <c r="L34" s="74" t="s">
        <v>106</v>
      </c>
      <c r="M34" s="80">
        <v>44531</v>
      </c>
      <c r="N34" s="93">
        <v>44986</v>
      </c>
      <c r="O34" s="6" t="s">
        <v>122</v>
      </c>
      <c r="P34" s="11" t="s">
        <v>162</v>
      </c>
      <c r="S34" s="26">
        <f t="shared" si="1"/>
        <v>5</v>
      </c>
      <c r="T34" s="26">
        <f t="shared" si="2"/>
        <v>2</v>
      </c>
      <c r="U34" s="26">
        <f t="shared" si="3"/>
        <v>4</v>
      </c>
      <c r="V34" s="26">
        <f t="shared" si="4"/>
        <v>3</v>
      </c>
    </row>
    <row r="35" spans="2:22" x14ac:dyDescent="0.35">
      <c r="B35" s="65" t="s">
        <v>95</v>
      </c>
      <c r="C35" s="39" t="s">
        <v>163</v>
      </c>
      <c r="D35" s="9" t="s">
        <v>62</v>
      </c>
      <c r="E35" s="10" t="s">
        <v>51</v>
      </c>
      <c r="F35" s="15" t="s">
        <v>75</v>
      </c>
      <c r="G35" s="15" t="s">
        <v>110</v>
      </c>
      <c r="H35" s="15" t="s">
        <v>71</v>
      </c>
      <c r="I35" s="27">
        <f t="shared" si="0"/>
        <v>2.4</v>
      </c>
      <c r="J35" s="9" t="s">
        <v>66</v>
      </c>
      <c r="K35" s="72" t="s">
        <v>164</v>
      </c>
      <c r="L35" s="74" t="s">
        <v>106</v>
      </c>
      <c r="M35" s="78" t="s">
        <v>107</v>
      </c>
      <c r="N35" s="93">
        <v>45292</v>
      </c>
      <c r="O35" s="6" t="s">
        <v>107</v>
      </c>
      <c r="P35" s="11" t="s">
        <v>165</v>
      </c>
      <c r="S35" s="26">
        <f t="shared" si="1"/>
        <v>4</v>
      </c>
      <c r="T35" s="26">
        <f t="shared" si="2"/>
        <v>3</v>
      </c>
      <c r="U35" s="26">
        <f t="shared" si="3"/>
        <v>5</v>
      </c>
      <c r="V35" s="26">
        <f t="shared" si="4"/>
        <v>2</v>
      </c>
    </row>
    <row r="36" spans="2:22" ht="31" x14ac:dyDescent="0.35">
      <c r="B36" s="65" t="s">
        <v>78</v>
      </c>
      <c r="C36" s="39" t="s">
        <v>166</v>
      </c>
      <c r="D36" s="9" t="s">
        <v>74</v>
      </c>
      <c r="E36" s="10" t="s">
        <v>45</v>
      </c>
      <c r="F36" s="15" t="s">
        <v>75</v>
      </c>
      <c r="G36" s="15" t="s">
        <v>110</v>
      </c>
      <c r="H36" s="15" t="s">
        <v>71</v>
      </c>
      <c r="I36" s="27">
        <f t="shared" si="0"/>
        <v>2.4</v>
      </c>
      <c r="J36" s="9" t="s">
        <v>22</v>
      </c>
      <c r="K36" s="69" t="s">
        <v>167</v>
      </c>
      <c r="L36" s="74"/>
      <c r="M36" s="78"/>
      <c r="N36" s="93">
        <v>45292</v>
      </c>
      <c r="O36" s="6" t="s">
        <v>107</v>
      </c>
      <c r="P36" s="11" t="s">
        <v>168</v>
      </c>
      <c r="S36" s="26">
        <f t="shared" si="1"/>
        <v>4</v>
      </c>
      <c r="T36" s="26">
        <f t="shared" si="2"/>
        <v>3</v>
      </c>
      <c r="U36" s="26">
        <f t="shared" si="3"/>
        <v>5</v>
      </c>
      <c r="V36" s="26">
        <f t="shared" si="4"/>
        <v>2</v>
      </c>
    </row>
    <row r="37" spans="2:22" ht="31" x14ac:dyDescent="0.35">
      <c r="B37" s="65" t="s">
        <v>73</v>
      </c>
      <c r="C37" s="39" t="s">
        <v>169</v>
      </c>
      <c r="D37" s="9" t="s">
        <v>62</v>
      </c>
      <c r="E37" s="10" t="s">
        <v>45</v>
      </c>
      <c r="F37" s="15" t="s">
        <v>75</v>
      </c>
      <c r="G37" s="15" t="s">
        <v>141</v>
      </c>
      <c r="H37" s="15" t="s">
        <v>71</v>
      </c>
      <c r="I37" s="27">
        <f t="shared" si="0"/>
        <v>1.6</v>
      </c>
      <c r="J37" s="9" t="s">
        <v>22</v>
      </c>
      <c r="K37" s="72" t="s">
        <v>170</v>
      </c>
      <c r="L37" s="74" t="s">
        <v>106</v>
      </c>
      <c r="M37" s="78" t="s">
        <v>121</v>
      </c>
      <c r="N37" s="93">
        <v>44896</v>
      </c>
      <c r="O37" s="6" t="s">
        <v>135</v>
      </c>
      <c r="P37" s="11" t="s">
        <v>171</v>
      </c>
      <c r="S37" s="26">
        <f t="shared" si="1"/>
        <v>4</v>
      </c>
      <c r="T37" s="26">
        <f t="shared" si="2"/>
        <v>2</v>
      </c>
      <c r="U37" s="26">
        <f t="shared" si="3"/>
        <v>5</v>
      </c>
      <c r="V37" s="26">
        <f t="shared" si="4"/>
        <v>2</v>
      </c>
    </row>
    <row r="38" spans="2:22" ht="62" x14ac:dyDescent="0.35">
      <c r="B38" s="65" t="s">
        <v>94</v>
      </c>
      <c r="C38" s="39" t="s">
        <v>172</v>
      </c>
      <c r="D38" s="9" t="s">
        <v>74</v>
      </c>
      <c r="E38" s="10" t="s">
        <v>45</v>
      </c>
      <c r="F38" s="15" t="s">
        <v>63</v>
      </c>
      <c r="G38" s="15" t="s">
        <v>141</v>
      </c>
      <c r="H38" s="15" t="s">
        <v>71</v>
      </c>
      <c r="I38" s="27">
        <f t="shared" si="0"/>
        <v>2.4</v>
      </c>
      <c r="J38" s="9" t="s">
        <v>87</v>
      </c>
      <c r="K38" s="69" t="s">
        <v>173</v>
      </c>
      <c r="L38" s="74" t="s">
        <v>150</v>
      </c>
      <c r="M38" s="78"/>
      <c r="N38" s="93">
        <v>45292</v>
      </c>
      <c r="O38" s="6" t="s">
        <v>107</v>
      </c>
      <c r="P38" s="95" t="s">
        <v>174</v>
      </c>
      <c r="S38" s="26">
        <f t="shared" si="1"/>
        <v>6</v>
      </c>
      <c r="T38" s="26">
        <f t="shared" si="2"/>
        <v>2</v>
      </c>
      <c r="U38" s="26">
        <f t="shared" si="3"/>
        <v>5</v>
      </c>
      <c r="V38" s="26">
        <f t="shared" si="4"/>
        <v>2</v>
      </c>
    </row>
    <row r="39" spans="2:22" ht="62" x14ac:dyDescent="0.35">
      <c r="B39" s="65" t="s">
        <v>94</v>
      </c>
      <c r="C39" s="81" t="s">
        <v>175</v>
      </c>
      <c r="D39" s="9" t="s">
        <v>62</v>
      </c>
      <c r="E39" s="10" t="s">
        <v>45</v>
      </c>
      <c r="F39" s="15" t="s">
        <v>69</v>
      </c>
      <c r="G39" s="15" t="s">
        <v>110</v>
      </c>
      <c r="H39" s="15" t="s">
        <v>71</v>
      </c>
      <c r="I39" s="27">
        <f t="shared" si="0"/>
        <v>3</v>
      </c>
      <c r="J39" s="9" t="s">
        <v>22</v>
      </c>
      <c r="K39" s="69" t="s">
        <v>176</v>
      </c>
      <c r="L39" s="74" t="s">
        <v>177</v>
      </c>
      <c r="M39" s="78" t="s">
        <v>121</v>
      </c>
      <c r="N39" s="93">
        <v>45292</v>
      </c>
      <c r="O39" s="6" t="s">
        <v>107</v>
      </c>
      <c r="P39" s="94" t="s">
        <v>178</v>
      </c>
      <c r="S39" s="26">
        <f t="shared" si="1"/>
        <v>5</v>
      </c>
      <c r="T39" s="26">
        <f t="shared" si="2"/>
        <v>3</v>
      </c>
      <c r="U39" s="26">
        <f t="shared" si="3"/>
        <v>5</v>
      </c>
      <c r="V39" s="26">
        <f t="shared" si="4"/>
        <v>2</v>
      </c>
    </row>
    <row r="40" spans="2:22" ht="31" x14ac:dyDescent="0.35">
      <c r="B40" s="65" t="s">
        <v>94</v>
      </c>
      <c r="C40" s="39" t="s">
        <v>179</v>
      </c>
      <c r="D40" s="9" t="s">
        <v>62</v>
      </c>
      <c r="E40" s="10" t="s">
        <v>45</v>
      </c>
      <c r="F40" s="15" t="s">
        <v>75</v>
      </c>
      <c r="G40" s="15" t="s">
        <v>141</v>
      </c>
      <c r="H40" s="15" t="s">
        <v>91</v>
      </c>
      <c r="I40" s="27">
        <f t="shared" si="0"/>
        <v>8</v>
      </c>
      <c r="J40" s="9" t="s">
        <v>22</v>
      </c>
      <c r="K40" s="69" t="s">
        <v>180</v>
      </c>
      <c r="L40" s="74" t="s">
        <v>106</v>
      </c>
      <c r="M40" s="78"/>
      <c r="N40" s="93">
        <v>45292</v>
      </c>
      <c r="O40" s="6" t="s">
        <v>181</v>
      </c>
      <c r="P40" s="11" t="s">
        <v>182</v>
      </c>
      <c r="S40" s="26">
        <f t="shared" si="1"/>
        <v>4</v>
      </c>
      <c r="T40" s="26">
        <f t="shared" si="2"/>
        <v>2</v>
      </c>
      <c r="U40" s="26">
        <f t="shared" si="3"/>
        <v>1</v>
      </c>
      <c r="V40" s="26">
        <f t="shared" si="4"/>
        <v>6</v>
      </c>
    </row>
    <row r="41" spans="2:22" ht="20.25" customHeight="1" x14ac:dyDescent="0.35">
      <c r="B41" s="65" t="s">
        <v>88</v>
      </c>
      <c r="C41" s="39" t="s">
        <v>183</v>
      </c>
      <c r="D41" s="9" t="s">
        <v>62</v>
      </c>
      <c r="E41" s="10" t="s">
        <v>48</v>
      </c>
      <c r="F41" s="15" t="s">
        <v>75</v>
      </c>
      <c r="G41" s="15" t="s">
        <v>110</v>
      </c>
      <c r="H41" s="15" t="s">
        <v>91</v>
      </c>
      <c r="I41" s="27">
        <f t="shared" si="0"/>
        <v>12</v>
      </c>
      <c r="J41" s="9" t="s">
        <v>22</v>
      </c>
      <c r="K41" s="69" t="s">
        <v>184</v>
      </c>
      <c r="L41" s="74" t="s">
        <v>134</v>
      </c>
      <c r="M41" s="78"/>
      <c r="N41" s="93">
        <v>45292</v>
      </c>
      <c r="O41" s="6" t="s">
        <v>107</v>
      </c>
      <c r="P41" s="11" t="s">
        <v>185</v>
      </c>
      <c r="S41" s="26">
        <f t="shared" si="1"/>
        <v>4</v>
      </c>
      <c r="T41" s="26">
        <f t="shared" si="2"/>
        <v>3</v>
      </c>
      <c r="U41" s="26">
        <f t="shared" si="3"/>
        <v>1</v>
      </c>
      <c r="V41" s="26">
        <f t="shared" si="4"/>
        <v>6</v>
      </c>
    </row>
    <row r="42" spans="2:22" ht="20.25" customHeight="1" x14ac:dyDescent="0.35">
      <c r="B42" s="65"/>
      <c r="C42" s="39"/>
      <c r="D42" s="9"/>
      <c r="E42" s="10"/>
      <c r="F42" s="15"/>
      <c r="G42" s="15"/>
      <c r="H42" s="15"/>
      <c r="I42" s="27">
        <f t="shared" si="0"/>
        <v>0</v>
      </c>
      <c r="J42" s="9"/>
      <c r="K42" s="69"/>
      <c r="L42" s="74"/>
      <c r="M42" s="78"/>
      <c r="N42" s="21"/>
      <c r="O42" s="6"/>
      <c r="P42" s="11"/>
      <c r="S42" s="26">
        <f t="shared" si="1"/>
        <v>0</v>
      </c>
      <c r="T42" s="26">
        <f t="shared" si="2"/>
        <v>0</v>
      </c>
      <c r="U42" s="26">
        <f t="shared" si="3"/>
        <v>1</v>
      </c>
      <c r="V42" s="26">
        <f t="shared" si="4"/>
        <v>0</v>
      </c>
    </row>
    <row r="43" spans="2:22" ht="20.25" customHeight="1" x14ac:dyDescent="0.35">
      <c r="B43" s="65"/>
      <c r="C43" s="39"/>
      <c r="D43" s="9"/>
      <c r="E43" s="10"/>
      <c r="F43" s="15"/>
      <c r="G43" s="15"/>
      <c r="H43" s="15"/>
      <c r="I43" s="27">
        <f t="shared" si="0"/>
        <v>0</v>
      </c>
      <c r="J43" s="9"/>
      <c r="K43" s="69"/>
      <c r="L43" s="74"/>
      <c r="M43" s="78"/>
      <c r="N43" s="21"/>
      <c r="O43" s="6"/>
      <c r="P43" s="11"/>
      <c r="S43" s="26">
        <f t="shared" si="1"/>
        <v>0</v>
      </c>
      <c r="T43" s="26">
        <f t="shared" si="2"/>
        <v>0</v>
      </c>
      <c r="U43" s="26">
        <f t="shared" si="3"/>
        <v>1</v>
      </c>
      <c r="V43" s="26">
        <f t="shared" si="4"/>
        <v>0</v>
      </c>
    </row>
    <row r="44" spans="2:22" ht="20.25" customHeight="1" x14ac:dyDescent="0.35">
      <c r="B44" s="65"/>
      <c r="C44" s="39"/>
      <c r="D44" s="9"/>
      <c r="E44" s="10"/>
      <c r="F44" s="15"/>
      <c r="G44" s="15"/>
      <c r="H44" s="15"/>
      <c r="I44" s="27">
        <f t="shared" si="0"/>
        <v>0</v>
      </c>
      <c r="J44" s="9"/>
      <c r="K44" s="69"/>
      <c r="L44" s="74"/>
      <c r="M44" s="78"/>
      <c r="N44" s="21"/>
      <c r="O44" s="6"/>
      <c r="P44" s="11"/>
      <c r="S44" s="26">
        <f t="shared" si="1"/>
        <v>0</v>
      </c>
      <c r="T44" s="26">
        <f t="shared" si="2"/>
        <v>0</v>
      </c>
      <c r="U44" s="26">
        <f t="shared" si="3"/>
        <v>1</v>
      </c>
      <c r="V44" s="26">
        <f t="shared" si="4"/>
        <v>0</v>
      </c>
    </row>
    <row r="45" spans="2:22" ht="20.25" customHeight="1" x14ac:dyDescent="0.35">
      <c r="B45" s="65"/>
      <c r="C45" s="39"/>
      <c r="D45" s="9"/>
      <c r="E45" s="10"/>
      <c r="F45" s="15"/>
      <c r="G45" s="15"/>
      <c r="H45" s="15"/>
      <c r="I45" s="27">
        <f t="shared" si="0"/>
        <v>0</v>
      </c>
      <c r="J45" s="9"/>
      <c r="K45" s="69"/>
      <c r="L45" s="74"/>
      <c r="M45" s="19"/>
      <c r="N45" s="21"/>
      <c r="O45" s="6"/>
      <c r="P45" s="11"/>
      <c r="S45" s="26">
        <f t="shared" si="1"/>
        <v>0</v>
      </c>
      <c r="T45" s="26">
        <f t="shared" si="2"/>
        <v>0</v>
      </c>
      <c r="U45" s="26">
        <f t="shared" si="3"/>
        <v>1</v>
      </c>
      <c r="V45" s="26">
        <f t="shared" si="4"/>
        <v>0</v>
      </c>
    </row>
    <row r="46" spans="2:22" ht="20.25" customHeight="1" x14ac:dyDescent="0.35">
      <c r="B46" s="65"/>
      <c r="C46" s="39"/>
      <c r="D46" s="9"/>
      <c r="E46" s="10"/>
      <c r="F46" s="15"/>
      <c r="G46" s="15"/>
      <c r="H46" s="15"/>
      <c r="I46" s="27">
        <f t="shared" ref="I46:I53" si="5">(S46*T46)/U46</f>
        <v>0</v>
      </c>
      <c r="J46" s="9"/>
      <c r="K46" s="69"/>
      <c r="L46" s="74"/>
      <c r="M46" s="19"/>
      <c r="N46" s="21"/>
      <c r="O46" s="6"/>
      <c r="P46" s="11"/>
      <c r="S46" s="26">
        <f t="shared" si="1"/>
        <v>0</v>
      </c>
      <c r="T46" s="26">
        <f t="shared" si="2"/>
        <v>0</v>
      </c>
      <c r="U46" s="26">
        <f t="shared" si="3"/>
        <v>1</v>
      </c>
      <c r="V46" s="26">
        <f t="shared" si="4"/>
        <v>0</v>
      </c>
    </row>
    <row r="47" spans="2:22" ht="20.25" customHeight="1" x14ac:dyDescent="0.35">
      <c r="B47" s="65"/>
      <c r="C47" s="39"/>
      <c r="D47" s="9"/>
      <c r="E47" s="10"/>
      <c r="F47" s="15"/>
      <c r="G47" s="15"/>
      <c r="H47" s="15"/>
      <c r="I47" s="27">
        <f t="shared" si="5"/>
        <v>0</v>
      </c>
      <c r="J47" s="9"/>
      <c r="K47" s="69"/>
      <c r="L47" s="74"/>
      <c r="M47" s="19"/>
      <c r="N47" s="21"/>
      <c r="O47" s="6"/>
      <c r="P47" s="11"/>
      <c r="S47" s="26">
        <f t="shared" si="1"/>
        <v>0</v>
      </c>
      <c r="T47" s="26">
        <f t="shared" si="2"/>
        <v>0</v>
      </c>
      <c r="U47" s="26">
        <f t="shared" si="3"/>
        <v>1</v>
      </c>
      <c r="V47" s="26">
        <f t="shared" si="4"/>
        <v>0</v>
      </c>
    </row>
    <row r="48" spans="2:22" ht="20.25" customHeight="1" x14ac:dyDescent="0.35">
      <c r="B48" s="65"/>
      <c r="C48" s="39"/>
      <c r="D48" s="9"/>
      <c r="E48" s="10"/>
      <c r="F48" s="15"/>
      <c r="G48" s="15"/>
      <c r="H48" s="15"/>
      <c r="I48" s="27">
        <f t="shared" si="5"/>
        <v>0</v>
      </c>
      <c r="J48" s="9"/>
      <c r="K48" s="69"/>
      <c r="L48" s="74"/>
      <c r="M48" s="19"/>
      <c r="N48" s="21"/>
      <c r="O48" s="6"/>
      <c r="P48" s="11"/>
      <c r="S48" s="26">
        <f t="shared" si="1"/>
        <v>0</v>
      </c>
      <c r="T48" s="26">
        <f t="shared" si="2"/>
        <v>0</v>
      </c>
      <c r="U48" s="26">
        <f t="shared" si="3"/>
        <v>1</v>
      </c>
      <c r="V48" s="26">
        <f t="shared" si="4"/>
        <v>0</v>
      </c>
    </row>
    <row r="49" spans="2:22" ht="20.25" customHeight="1" x14ac:dyDescent="0.35">
      <c r="B49" s="65"/>
      <c r="C49" s="39"/>
      <c r="D49" s="9"/>
      <c r="E49" s="10"/>
      <c r="F49" s="15"/>
      <c r="G49" s="15"/>
      <c r="H49" s="15"/>
      <c r="I49" s="27">
        <f t="shared" si="5"/>
        <v>0</v>
      </c>
      <c r="J49" s="9"/>
      <c r="K49" s="69"/>
      <c r="L49" s="74"/>
      <c r="M49" s="19"/>
      <c r="N49" s="21"/>
      <c r="O49" s="6"/>
      <c r="P49" s="11"/>
      <c r="S49" s="26">
        <f t="shared" si="1"/>
        <v>0</v>
      </c>
      <c r="T49" s="26">
        <f t="shared" si="2"/>
        <v>0</v>
      </c>
      <c r="U49" s="26">
        <f t="shared" si="3"/>
        <v>1</v>
      </c>
      <c r="V49" s="26">
        <f t="shared" si="4"/>
        <v>0</v>
      </c>
    </row>
    <row r="50" spans="2:22" ht="20.25" customHeight="1" x14ac:dyDescent="0.35">
      <c r="B50" s="65"/>
      <c r="C50" s="39"/>
      <c r="D50" s="9"/>
      <c r="E50" s="10"/>
      <c r="F50" s="15"/>
      <c r="G50" s="15"/>
      <c r="H50" s="15"/>
      <c r="I50" s="27">
        <f t="shared" si="5"/>
        <v>0</v>
      </c>
      <c r="J50" s="9"/>
      <c r="K50" s="69"/>
      <c r="L50" s="74"/>
      <c r="M50" s="19"/>
      <c r="N50" s="21"/>
      <c r="O50" s="6"/>
      <c r="P50" s="11"/>
      <c r="S50" s="26">
        <f t="shared" si="1"/>
        <v>0</v>
      </c>
      <c r="T50" s="26">
        <f t="shared" si="2"/>
        <v>0</v>
      </c>
      <c r="U50" s="26">
        <f t="shared" si="3"/>
        <v>1</v>
      </c>
      <c r="V50" s="26">
        <f t="shared" si="4"/>
        <v>0</v>
      </c>
    </row>
    <row r="51" spans="2:22" ht="20.25" customHeight="1" x14ac:dyDescent="0.35">
      <c r="B51" s="65"/>
      <c r="C51" s="39"/>
      <c r="D51" s="9"/>
      <c r="E51" s="10"/>
      <c r="F51" s="15"/>
      <c r="G51" s="15"/>
      <c r="H51" s="15"/>
      <c r="I51" s="27">
        <f t="shared" si="5"/>
        <v>0</v>
      </c>
      <c r="J51" s="9"/>
      <c r="K51" s="69"/>
      <c r="L51" s="74"/>
      <c r="M51" s="19"/>
      <c r="N51" s="21"/>
      <c r="O51" s="6"/>
      <c r="P51" s="11"/>
      <c r="S51" s="26">
        <f t="shared" si="1"/>
        <v>0</v>
      </c>
      <c r="T51" s="26">
        <f t="shared" si="2"/>
        <v>0</v>
      </c>
      <c r="U51" s="26">
        <f t="shared" si="3"/>
        <v>1</v>
      </c>
      <c r="V51" s="26">
        <f t="shared" si="4"/>
        <v>0</v>
      </c>
    </row>
    <row r="52" spans="2:22" ht="20.25" customHeight="1" x14ac:dyDescent="0.35">
      <c r="B52" s="65"/>
      <c r="C52" s="39"/>
      <c r="D52" s="9"/>
      <c r="E52" s="10"/>
      <c r="F52" s="15"/>
      <c r="G52" s="15"/>
      <c r="H52" s="15"/>
      <c r="I52" s="27">
        <f t="shared" si="5"/>
        <v>0</v>
      </c>
      <c r="J52" s="9"/>
      <c r="K52" s="69"/>
      <c r="L52" s="74"/>
      <c r="M52" s="19"/>
      <c r="N52" s="21"/>
      <c r="O52" s="6"/>
      <c r="P52" s="11"/>
      <c r="S52" s="26">
        <f t="shared" si="1"/>
        <v>0</v>
      </c>
      <c r="T52" s="26">
        <f t="shared" si="2"/>
        <v>0</v>
      </c>
      <c r="U52" s="26">
        <f t="shared" si="3"/>
        <v>1</v>
      </c>
      <c r="V52" s="26">
        <f t="shared" si="4"/>
        <v>0</v>
      </c>
    </row>
    <row r="53" spans="2:22" ht="20.25" customHeight="1" x14ac:dyDescent="0.35">
      <c r="B53" s="65"/>
      <c r="C53" s="39"/>
      <c r="D53" s="9"/>
      <c r="E53" s="10"/>
      <c r="F53" s="15"/>
      <c r="G53" s="15"/>
      <c r="H53" s="15"/>
      <c r="I53" s="27">
        <f t="shared" si="5"/>
        <v>0</v>
      </c>
      <c r="J53" s="9"/>
      <c r="K53" s="69"/>
      <c r="L53" s="74"/>
      <c r="M53" s="19"/>
      <c r="N53" s="21"/>
      <c r="O53" s="6"/>
      <c r="P53" s="11"/>
      <c r="S53" s="26">
        <f t="shared" si="1"/>
        <v>0</v>
      </c>
      <c r="T53" s="26">
        <f t="shared" si="2"/>
        <v>0</v>
      </c>
      <c r="U53" s="26">
        <f t="shared" si="3"/>
        <v>1</v>
      </c>
      <c r="V53" s="26">
        <f t="shared" si="4"/>
        <v>0</v>
      </c>
    </row>
    <row r="54" spans="2:22" ht="20.25" customHeight="1" x14ac:dyDescent="0.35">
      <c r="B54" s="65"/>
      <c r="C54" s="39"/>
      <c r="D54" s="9"/>
      <c r="E54" s="10"/>
      <c r="F54" s="15"/>
      <c r="G54" s="15"/>
      <c r="H54" s="15"/>
      <c r="I54" s="27">
        <f t="shared" ref="I54:I85" si="6">(S54*T54)/U54</f>
        <v>0</v>
      </c>
      <c r="J54" s="9"/>
      <c r="K54" s="69"/>
      <c r="L54" s="74"/>
      <c r="M54" s="19"/>
      <c r="N54" s="21"/>
      <c r="O54" s="6"/>
      <c r="P54" s="11"/>
      <c r="S54" s="26">
        <f t="shared" si="1"/>
        <v>0</v>
      </c>
      <c r="T54" s="26">
        <f t="shared" si="2"/>
        <v>0</v>
      </c>
      <c r="U54" s="26">
        <f t="shared" si="3"/>
        <v>1</v>
      </c>
      <c r="V54" s="26">
        <f t="shared" si="4"/>
        <v>0</v>
      </c>
    </row>
    <row r="55" spans="2:22" ht="20.25" customHeight="1" x14ac:dyDescent="0.35">
      <c r="B55" s="65"/>
      <c r="C55" s="39"/>
      <c r="D55" s="9"/>
      <c r="E55" s="10"/>
      <c r="F55" s="15"/>
      <c r="G55" s="15"/>
      <c r="H55" s="15"/>
      <c r="I55" s="27">
        <f t="shared" si="6"/>
        <v>0</v>
      </c>
      <c r="J55" s="9"/>
      <c r="K55" s="69"/>
      <c r="L55" s="74"/>
      <c r="M55" s="19"/>
      <c r="N55" s="21"/>
      <c r="O55" s="6"/>
      <c r="P55" s="11"/>
      <c r="S55" s="26">
        <f t="shared" si="1"/>
        <v>0</v>
      </c>
      <c r="T55" s="26">
        <f t="shared" si="2"/>
        <v>0</v>
      </c>
      <c r="U55" s="26">
        <f t="shared" si="3"/>
        <v>1</v>
      </c>
      <c r="V55" s="26">
        <f t="shared" si="4"/>
        <v>0</v>
      </c>
    </row>
    <row r="56" spans="2:22" ht="20.25" customHeight="1" x14ac:dyDescent="0.35">
      <c r="B56" s="65"/>
      <c r="C56" s="39"/>
      <c r="D56" s="9"/>
      <c r="E56" s="10"/>
      <c r="F56" s="15"/>
      <c r="G56" s="15"/>
      <c r="H56" s="15"/>
      <c r="I56" s="27">
        <f t="shared" si="6"/>
        <v>0</v>
      </c>
      <c r="J56" s="9"/>
      <c r="K56" s="69"/>
      <c r="L56" s="74"/>
      <c r="M56" s="19"/>
      <c r="N56" s="21"/>
      <c r="O56" s="6"/>
      <c r="P56" s="11"/>
      <c r="S56" s="26">
        <f t="shared" si="1"/>
        <v>0</v>
      </c>
      <c r="T56" s="26">
        <f t="shared" si="2"/>
        <v>0</v>
      </c>
      <c r="U56" s="26">
        <f t="shared" si="3"/>
        <v>1</v>
      </c>
      <c r="V56" s="26">
        <f t="shared" si="4"/>
        <v>0</v>
      </c>
    </row>
    <row r="57" spans="2:22" ht="20.25" customHeight="1" x14ac:dyDescent="0.35">
      <c r="B57" s="65"/>
      <c r="C57" s="39"/>
      <c r="D57" s="9"/>
      <c r="E57" s="10"/>
      <c r="F57" s="15"/>
      <c r="G57" s="15"/>
      <c r="H57" s="15"/>
      <c r="I57" s="27">
        <f t="shared" si="6"/>
        <v>0</v>
      </c>
      <c r="J57" s="9"/>
      <c r="K57" s="69"/>
      <c r="L57" s="74"/>
      <c r="M57" s="19"/>
      <c r="N57" s="21"/>
      <c r="O57" s="6"/>
      <c r="P57" s="11"/>
      <c r="S57" s="26">
        <f t="shared" si="1"/>
        <v>0</v>
      </c>
      <c r="T57" s="26">
        <f t="shared" si="2"/>
        <v>0</v>
      </c>
      <c r="U57" s="26">
        <f t="shared" si="3"/>
        <v>1</v>
      </c>
      <c r="V57" s="26">
        <f t="shared" si="4"/>
        <v>0</v>
      </c>
    </row>
    <row r="58" spans="2:22" ht="20.25" customHeight="1" x14ac:dyDescent="0.35">
      <c r="B58" s="65"/>
      <c r="C58" s="39"/>
      <c r="D58" s="9"/>
      <c r="E58" s="10"/>
      <c r="F58" s="15"/>
      <c r="G58" s="15"/>
      <c r="H58" s="15"/>
      <c r="I58" s="27">
        <f t="shared" si="6"/>
        <v>0</v>
      </c>
      <c r="J58" s="9"/>
      <c r="K58" s="69"/>
      <c r="L58" s="74"/>
      <c r="M58" s="19"/>
      <c r="N58" s="21"/>
      <c r="O58" s="6"/>
      <c r="P58" s="11"/>
      <c r="S58" s="26">
        <f t="shared" si="1"/>
        <v>0</v>
      </c>
      <c r="T58" s="26">
        <f t="shared" si="2"/>
        <v>0</v>
      </c>
      <c r="U58" s="26">
        <f t="shared" si="3"/>
        <v>1</v>
      </c>
      <c r="V58" s="26">
        <f t="shared" si="4"/>
        <v>0</v>
      </c>
    </row>
    <row r="59" spans="2:22" ht="20.25" customHeight="1" x14ac:dyDescent="0.35">
      <c r="B59" s="65"/>
      <c r="C59" s="39"/>
      <c r="D59" s="9"/>
      <c r="E59" s="10"/>
      <c r="F59" s="15"/>
      <c r="G59" s="15"/>
      <c r="H59" s="15"/>
      <c r="I59" s="27">
        <f t="shared" si="6"/>
        <v>0</v>
      </c>
      <c r="J59" s="9"/>
      <c r="K59" s="69"/>
      <c r="L59" s="74"/>
      <c r="M59" s="19"/>
      <c r="N59" s="21"/>
      <c r="O59" s="6"/>
      <c r="P59" s="11"/>
      <c r="S59" s="26">
        <f t="shared" si="1"/>
        <v>0</v>
      </c>
      <c r="T59" s="26">
        <f t="shared" si="2"/>
        <v>0</v>
      </c>
      <c r="U59" s="26">
        <f t="shared" si="3"/>
        <v>1</v>
      </c>
      <c r="V59" s="26">
        <f t="shared" si="4"/>
        <v>0</v>
      </c>
    </row>
    <row r="60" spans="2:22" ht="20.25" customHeight="1" x14ac:dyDescent="0.35">
      <c r="B60" s="65"/>
      <c r="C60" s="39"/>
      <c r="D60" s="9"/>
      <c r="E60" s="10"/>
      <c r="F60" s="15"/>
      <c r="G60" s="15"/>
      <c r="H60" s="15"/>
      <c r="I60" s="27">
        <f t="shared" si="6"/>
        <v>0</v>
      </c>
      <c r="J60" s="9"/>
      <c r="K60" s="69"/>
      <c r="L60" s="74"/>
      <c r="M60" s="19"/>
      <c r="N60" s="21"/>
      <c r="O60" s="6"/>
      <c r="P60" s="11"/>
      <c r="S60" s="26">
        <f t="shared" si="1"/>
        <v>0</v>
      </c>
      <c r="T60" s="26">
        <f t="shared" si="2"/>
        <v>0</v>
      </c>
      <c r="U60" s="26">
        <f t="shared" si="3"/>
        <v>1</v>
      </c>
      <c r="V60" s="26">
        <f t="shared" si="4"/>
        <v>0</v>
      </c>
    </row>
    <row r="61" spans="2:22" ht="20.25" customHeight="1" x14ac:dyDescent="0.35">
      <c r="B61" s="65"/>
      <c r="C61" s="39"/>
      <c r="D61" s="9"/>
      <c r="E61" s="10"/>
      <c r="F61" s="15"/>
      <c r="G61" s="15"/>
      <c r="H61" s="15"/>
      <c r="I61" s="27">
        <f t="shared" si="6"/>
        <v>0</v>
      </c>
      <c r="J61" s="9"/>
      <c r="K61" s="69"/>
      <c r="L61" s="74"/>
      <c r="M61" s="19"/>
      <c r="N61" s="21"/>
      <c r="O61" s="6"/>
      <c r="P61" s="11"/>
      <c r="S61" s="26">
        <f t="shared" si="1"/>
        <v>0</v>
      </c>
      <c r="T61" s="26">
        <f t="shared" si="2"/>
        <v>0</v>
      </c>
      <c r="U61" s="26">
        <f t="shared" si="3"/>
        <v>1</v>
      </c>
      <c r="V61" s="26">
        <f t="shared" si="4"/>
        <v>0</v>
      </c>
    </row>
    <row r="62" spans="2:22" ht="20.25" customHeight="1" x14ac:dyDescent="0.35">
      <c r="B62" s="65"/>
      <c r="C62" s="39"/>
      <c r="D62" s="9"/>
      <c r="E62" s="10"/>
      <c r="F62" s="15"/>
      <c r="G62" s="15"/>
      <c r="H62" s="15"/>
      <c r="I62" s="27">
        <f t="shared" si="6"/>
        <v>0</v>
      </c>
      <c r="J62" s="9"/>
      <c r="K62" s="69"/>
      <c r="L62" s="74"/>
      <c r="M62" s="19"/>
      <c r="N62" s="21"/>
      <c r="O62" s="6"/>
      <c r="P62" s="11"/>
      <c r="S62" s="26">
        <f t="shared" si="1"/>
        <v>0</v>
      </c>
      <c r="T62" s="26">
        <f t="shared" si="2"/>
        <v>0</v>
      </c>
      <c r="U62" s="26">
        <f t="shared" si="3"/>
        <v>1</v>
      </c>
      <c r="V62" s="26">
        <f t="shared" si="4"/>
        <v>0</v>
      </c>
    </row>
    <row r="63" spans="2:22" ht="20.25" customHeight="1" x14ac:dyDescent="0.35">
      <c r="B63" s="65"/>
      <c r="C63" s="39"/>
      <c r="D63" s="9"/>
      <c r="E63" s="10"/>
      <c r="F63" s="15"/>
      <c r="G63" s="15"/>
      <c r="H63" s="15"/>
      <c r="I63" s="27">
        <f t="shared" si="6"/>
        <v>0</v>
      </c>
      <c r="J63" s="9"/>
      <c r="K63" s="69"/>
      <c r="L63" s="74"/>
      <c r="M63" s="19"/>
      <c r="N63" s="21"/>
      <c r="O63" s="6"/>
      <c r="P63" s="11"/>
      <c r="S63" s="26">
        <f t="shared" si="1"/>
        <v>0</v>
      </c>
      <c r="T63" s="26">
        <f t="shared" si="2"/>
        <v>0</v>
      </c>
      <c r="U63" s="26">
        <f t="shared" si="3"/>
        <v>1</v>
      </c>
      <c r="V63" s="26">
        <f t="shared" si="4"/>
        <v>0</v>
      </c>
    </row>
    <row r="64" spans="2:22" ht="20.25" customHeight="1" x14ac:dyDescent="0.35">
      <c r="B64" s="65"/>
      <c r="C64" s="39"/>
      <c r="D64" s="9"/>
      <c r="E64" s="10"/>
      <c r="F64" s="15"/>
      <c r="G64" s="15"/>
      <c r="H64" s="15"/>
      <c r="I64" s="27">
        <f t="shared" si="6"/>
        <v>0</v>
      </c>
      <c r="J64" s="9"/>
      <c r="K64" s="69"/>
      <c r="L64" s="74"/>
      <c r="M64" s="19"/>
      <c r="N64" s="21"/>
      <c r="O64" s="6"/>
      <c r="P64" s="11"/>
      <c r="S64" s="26">
        <f t="shared" si="1"/>
        <v>0</v>
      </c>
      <c r="T64" s="26">
        <f t="shared" si="2"/>
        <v>0</v>
      </c>
      <c r="U64" s="26">
        <f t="shared" si="3"/>
        <v>1</v>
      </c>
      <c r="V64" s="26">
        <f t="shared" si="4"/>
        <v>0</v>
      </c>
    </row>
    <row r="65" spans="2:22" ht="20.25" customHeight="1" x14ac:dyDescent="0.35">
      <c r="B65" s="65"/>
      <c r="C65" s="39"/>
      <c r="D65" s="9"/>
      <c r="E65" s="10"/>
      <c r="F65" s="15"/>
      <c r="G65" s="15"/>
      <c r="H65" s="15"/>
      <c r="I65" s="27">
        <f t="shared" si="6"/>
        <v>0</v>
      </c>
      <c r="J65" s="9"/>
      <c r="K65" s="69"/>
      <c r="L65" s="74"/>
      <c r="M65" s="19"/>
      <c r="N65" s="21"/>
      <c r="O65" s="6"/>
      <c r="P65" s="11"/>
      <c r="S65" s="26">
        <f t="shared" si="1"/>
        <v>0</v>
      </c>
      <c r="T65" s="26">
        <f t="shared" si="2"/>
        <v>0</v>
      </c>
      <c r="U65" s="26">
        <f t="shared" si="3"/>
        <v>1</v>
      </c>
      <c r="V65" s="26">
        <f t="shared" si="4"/>
        <v>0</v>
      </c>
    </row>
    <row r="66" spans="2:22" ht="20.25" customHeight="1" x14ac:dyDescent="0.35">
      <c r="B66" s="65"/>
      <c r="C66" s="39"/>
      <c r="D66" s="9"/>
      <c r="E66" s="10"/>
      <c r="F66" s="15"/>
      <c r="G66" s="15"/>
      <c r="H66" s="15"/>
      <c r="I66" s="27">
        <f t="shared" si="6"/>
        <v>0</v>
      </c>
      <c r="J66" s="9"/>
      <c r="K66" s="69"/>
      <c r="L66" s="74"/>
      <c r="M66" s="19"/>
      <c r="N66" s="21"/>
      <c r="O66" s="6"/>
      <c r="P66" s="11"/>
      <c r="S66" s="26">
        <f t="shared" si="1"/>
        <v>0</v>
      </c>
      <c r="T66" s="26">
        <f t="shared" si="2"/>
        <v>0</v>
      </c>
      <c r="U66" s="26">
        <f t="shared" si="3"/>
        <v>1</v>
      </c>
      <c r="V66" s="26">
        <f t="shared" si="4"/>
        <v>0</v>
      </c>
    </row>
    <row r="67" spans="2:22" ht="20.25" customHeight="1" x14ac:dyDescent="0.35">
      <c r="B67" s="65"/>
      <c r="C67" s="39"/>
      <c r="D67" s="9"/>
      <c r="E67" s="10"/>
      <c r="F67" s="15"/>
      <c r="G67" s="15"/>
      <c r="H67" s="15"/>
      <c r="I67" s="27">
        <f t="shared" si="6"/>
        <v>0</v>
      </c>
      <c r="J67" s="9"/>
      <c r="K67" s="69"/>
      <c r="L67" s="74"/>
      <c r="M67" s="19"/>
      <c r="N67" s="21"/>
      <c r="O67" s="6"/>
      <c r="P67" s="11"/>
      <c r="S67" s="26">
        <f t="shared" si="1"/>
        <v>0</v>
      </c>
      <c r="T67" s="26">
        <f t="shared" si="2"/>
        <v>0</v>
      </c>
      <c r="U67" s="26">
        <f t="shared" si="3"/>
        <v>1</v>
      </c>
      <c r="V67" s="26">
        <f t="shared" si="4"/>
        <v>0</v>
      </c>
    </row>
    <row r="68" spans="2:22" ht="20.25" customHeight="1" x14ac:dyDescent="0.35">
      <c r="B68" s="65"/>
      <c r="C68" s="39"/>
      <c r="D68" s="9"/>
      <c r="E68" s="10"/>
      <c r="F68" s="15"/>
      <c r="G68" s="15"/>
      <c r="H68" s="15"/>
      <c r="I68" s="27">
        <f t="shared" si="6"/>
        <v>0</v>
      </c>
      <c r="J68" s="9"/>
      <c r="K68" s="69"/>
      <c r="L68" s="74"/>
      <c r="M68" s="19"/>
      <c r="N68" s="21"/>
      <c r="O68" s="6"/>
      <c r="P68" s="11"/>
      <c r="S68" s="26">
        <f t="shared" si="1"/>
        <v>0</v>
      </c>
      <c r="T68" s="26">
        <f t="shared" si="2"/>
        <v>0</v>
      </c>
      <c r="U68" s="26">
        <f t="shared" si="3"/>
        <v>1</v>
      </c>
      <c r="V68" s="26">
        <f t="shared" si="4"/>
        <v>0</v>
      </c>
    </row>
    <row r="69" spans="2:22" ht="20.25" customHeight="1" x14ac:dyDescent="0.35">
      <c r="B69" s="65"/>
      <c r="C69" s="39"/>
      <c r="D69" s="9"/>
      <c r="E69" s="10"/>
      <c r="F69" s="15"/>
      <c r="G69" s="15"/>
      <c r="H69" s="15"/>
      <c r="I69" s="27">
        <f t="shared" si="6"/>
        <v>0</v>
      </c>
      <c r="J69" s="9"/>
      <c r="K69" s="69"/>
      <c r="L69" s="74"/>
      <c r="M69" s="19"/>
      <c r="N69" s="21"/>
      <c r="O69" s="6"/>
      <c r="P69" s="11"/>
      <c r="S69" s="26">
        <f t="shared" si="1"/>
        <v>0</v>
      </c>
      <c r="T69" s="26">
        <f t="shared" si="2"/>
        <v>0</v>
      </c>
      <c r="U69" s="26">
        <f t="shared" si="3"/>
        <v>1</v>
      </c>
      <c r="V69" s="26">
        <f t="shared" si="4"/>
        <v>0</v>
      </c>
    </row>
    <row r="70" spans="2:22" ht="20.25" customHeight="1" x14ac:dyDescent="0.35">
      <c r="B70" s="65"/>
      <c r="C70" s="39"/>
      <c r="D70" s="9"/>
      <c r="E70" s="10"/>
      <c r="F70" s="15"/>
      <c r="G70" s="15"/>
      <c r="H70" s="15"/>
      <c r="I70" s="27">
        <f t="shared" si="6"/>
        <v>0</v>
      </c>
      <c r="J70" s="9"/>
      <c r="K70" s="69"/>
      <c r="L70" s="74"/>
      <c r="M70" s="19"/>
      <c r="N70" s="21"/>
      <c r="O70" s="6"/>
      <c r="P70" s="11"/>
      <c r="S70" s="26">
        <f t="shared" si="1"/>
        <v>0</v>
      </c>
      <c r="T70" s="26">
        <f t="shared" si="2"/>
        <v>0</v>
      </c>
      <c r="U70" s="26">
        <f t="shared" si="3"/>
        <v>1</v>
      </c>
      <c r="V70" s="26">
        <f t="shared" si="4"/>
        <v>0</v>
      </c>
    </row>
    <row r="71" spans="2:22" ht="20.25" customHeight="1" x14ac:dyDescent="0.35">
      <c r="B71" s="65"/>
      <c r="C71" s="39"/>
      <c r="D71" s="9"/>
      <c r="E71" s="10"/>
      <c r="F71" s="15"/>
      <c r="G71" s="15"/>
      <c r="H71" s="15"/>
      <c r="I71" s="27">
        <f t="shared" si="6"/>
        <v>0</v>
      </c>
      <c r="J71" s="9"/>
      <c r="K71" s="69"/>
      <c r="L71" s="74"/>
      <c r="M71" s="19"/>
      <c r="N71" s="21"/>
      <c r="O71" s="6"/>
      <c r="P71" s="11"/>
      <c r="S71" s="26">
        <f t="shared" si="1"/>
        <v>0</v>
      </c>
      <c r="T71" s="26">
        <f t="shared" si="2"/>
        <v>0</v>
      </c>
      <c r="U71" s="26">
        <f t="shared" si="3"/>
        <v>1</v>
      </c>
      <c r="V71" s="26">
        <f t="shared" si="4"/>
        <v>0</v>
      </c>
    </row>
    <row r="72" spans="2:22" ht="20.25" customHeight="1" x14ac:dyDescent="0.35">
      <c r="B72" s="65"/>
      <c r="C72" s="39"/>
      <c r="D72" s="9"/>
      <c r="E72" s="10"/>
      <c r="F72" s="15"/>
      <c r="G72" s="15"/>
      <c r="H72" s="15"/>
      <c r="I72" s="27">
        <f t="shared" si="6"/>
        <v>0</v>
      </c>
      <c r="J72" s="9"/>
      <c r="K72" s="69"/>
      <c r="L72" s="74"/>
      <c r="M72" s="19"/>
      <c r="N72" s="21"/>
      <c r="O72" s="6"/>
      <c r="P72" s="11"/>
      <c r="S72" s="26">
        <f t="shared" si="1"/>
        <v>0</v>
      </c>
      <c r="T72" s="26">
        <f t="shared" si="2"/>
        <v>0</v>
      </c>
      <c r="U72" s="26">
        <f t="shared" si="3"/>
        <v>1</v>
      </c>
      <c r="V72" s="26">
        <f t="shared" si="4"/>
        <v>0</v>
      </c>
    </row>
    <row r="73" spans="2:22" ht="20.25" customHeight="1" x14ac:dyDescent="0.35">
      <c r="B73" s="65"/>
      <c r="C73" s="39"/>
      <c r="D73" s="9"/>
      <c r="E73" s="10"/>
      <c r="F73" s="15"/>
      <c r="G73" s="15"/>
      <c r="H73" s="15"/>
      <c r="I73" s="27">
        <f t="shared" si="6"/>
        <v>0</v>
      </c>
      <c r="J73" s="9"/>
      <c r="K73" s="69"/>
      <c r="L73" s="74"/>
      <c r="M73" s="19"/>
      <c r="N73" s="21"/>
      <c r="O73" s="6"/>
      <c r="P73" s="11"/>
      <c r="S73" s="26">
        <f t="shared" si="1"/>
        <v>0</v>
      </c>
      <c r="T73" s="26">
        <f t="shared" si="2"/>
        <v>0</v>
      </c>
      <c r="U73" s="26">
        <f t="shared" si="3"/>
        <v>1</v>
      </c>
      <c r="V73" s="26">
        <f t="shared" si="4"/>
        <v>0</v>
      </c>
    </row>
    <row r="74" spans="2:22" ht="20.25" customHeight="1" x14ac:dyDescent="0.35">
      <c r="B74" s="65"/>
      <c r="C74" s="39"/>
      <c r="D74" s="9"/>
      <c r="E74" s="10"/>
      <c r="F74" s="15"/>
      <c r="G74" s="15"/>
      <c r="H74" s="15"/>
      <c r="I74" s="27">
        <f t="shared" si="6"/>
        <v>0</v>
      </c>
      <c r="J74" s="9"/>
      <c r="K74" s="69"/>
      <c r="L74" s="74"/>
      <c r="M74" s="19"/>
      <c r="N74" s="21"/>
      <c r="O74" s="6"/>
      <c r="P74" s="11"/>
      <c r="S74" s="26">
        <f t="shared" si="1"/>
        <v>0</v>
      </c>
      <c r="T74" s="26">
        <f t="shared" si="2"/>
        <v>0</v>
      </c>
      <c r="U74" s="26">
        <f t="shared" si="3"/>
        <v>1</v>
      </c>
      <c r="V74" s="26">
        <f t="shared" si="4"/>
        <v>0</v>
      </c>
    </row>
    <row r="75" spans="2:22" ht="20.25" customHeight="1" x14ac:dyDescent="0.35">
      <c r="B75" s="65"/>
      <c r="C75" s="39"/>
      <c r="D75" s="9"/>
      <c r="E75" s="10"/>
      <c r="F75" s="15"/>
      <c r="G75" s="15"/>
      <c r="H75" s="15"/>
      <c r="I75" s="27">
        <f t="shared" si="6"/>
        <v>0</v>
      </c>
      <c r="J75" s="9"/>
      <c r="K75" s="69"/>
      <c r="L75" s="74"/>
      <c r="M75" s="19"/>
      <c r="N75" s="21"/>
      <c r="O75" s="6"/>
      <c r="P75" s="11"/>
      <c r="S75" s="26">
        <f t="shared" si="1"/>
        <v>0</v>
      </c>
      <c r="T75" s="26">
        <f t="shared" si="2"/>
        <v>0</v>
      </c>
      <c r="U75" s="26">
        <f t="shared" si="3"/>
        <v>1</v>
      </c>
      <c r="V75" s="26">
        <f t="shared" si="4"/>
        <v>0</v>
      </c>
    </row>
    <row r="76" spans="2:22" ht="20.25" customHeight="1" x14ac:dyDescent="0.35">
      <c r="B76" s="65"/>
      <c r="C76" s="39"/>
      <c r="D76" s="9"/>
      <c r="E76" s="10"/>
      <c r="F76" s="15"/>
      <c r="G76" s="15"/>
      <c r="H76" s="15"/>
      <c r="I76" s="27">
        <f t="shared" si="6"/>
        <v>0</v>
      </c>
      <c r="J76" s="9"/>
      <c r="K76" s="69"/>
      <c r="L76" s="74"/>
      <c r="M76" s="19"/>
      <c r="N76" s="21"/>
      <c r="O76" s="6"/>
      <c r="P76" s="11"/>
      <c r="S76" s="26">
        <f t="shared" si="1"/>
        <v>0</v>
      </c>
      <c r="T76" s="26">
        <f t="shared" si="2"/>
        <v>0</v>
      </c>
      <c r="U76" s="26">
        <f t="shared" si="3"/>
        <v>1</v>
      </c>
      <c r="V76" s="26">
        <f t="shared" si="4"/>
        <v>0</v>
      </c>
    </row>
    <row r="77" spans="2:22" ht="20.25" customHeight="1" x14ac:dyDescent="0.35">
      <c r="B77" s="65"/>
      <c r="C77" s="39"/>
      <c r="D77" s="9"/>
      <c r="E77" s="10"/>
      <c r="F77" s="15"/>
      <c r="G77" s="15"/>
      <c r="H77" s="15"/>
      <c r="I77" s="27">
        <f t="shared" si="6"/>
        <v>0</v>
      </c>
      <c r="J77" s="9"/>
      <c r="K77" s="69"/>
      <c r="L77" s="74"/>
      <c r="M77" s="19"/>
      <c r="N77" s="21"/>
      <c r="O77" s="6"/>
      <c r="P77" s="11"/>
      <c r="S77" s="26">
        <f t="shared" si="1"/>
        <v>0</v>
      </c>
      <c r="T77" s="26">
        <f t="shared" si="2"/>
        <v>0</v>
      </c>
      <c r="U77" s="26">
        <f t="shared" si="3"/>
        <v>1</v>
      </c>
      <c r="V77" s="26">
        <f t="shared" si="4"/>
        <v>0</v>
      </c>
    </row>
    <row r="78" spans="2:22" ht="20.25" customHeight="1" x14ac:dyDescent="0.35">
      <c r="B78" s="65"/>
      <c r="C78" s="39"/>
      <c r="D78" s="9"/>
      <c r="E78" s="10"/>
      <c r="F78" s="15"/>
      <c r="G78" s="15"/>
      <c r="H78" s="15"/>
      <c r="I78" s="27">
        <f t="shared" si="6"/>
        <v>0</v>
      </c>
      <c r="J78" s="9"/>
      <c r="K78" s="69"/>
      <c r="L78" s="74"/>
      <c r="M78" s="19"/>
      <c r="N78" s="21"/>
      <c r="O78" s="6"/>
      <c r="P78" s="11"/>
      <c r="S78" s="26">
        <f t="shared" si="1"/>
        <v>0</v>
      </c>
      <c r="T78" s="26">
        <f t="shared" si="2"/>
        <v>0</v>
      </c>
      <c r="U78" s="26">
        <f t="shared" si="3"/>
        <v>1</v>
      </c>
      <c r="V78" s="26">
        <f t="shared" si="4"/>
        <v>0</v>
      </c>
    </row>
    <row r="79" spans="2:22" ht="20.25" customHeight="1" x14ac:dyDescent="0.35">
      <c r="B79" s="65"/>
      <c r="C79" s="39"/>
      <c r="D79" s="9"/>
      <c r="E79" s="10"/>
      <c r="F79" s="15"/>
      <c r="G79" s="15"/>
      <c r="H79" s="15"/>
      <c r="I79" s="27">
        <f t="shared" si="6"/>
        <v>0</v>
      </c>
      <c r="J79" s="9"/>
      <c r="K79" s="69"/>
      <c r="L79" s="74"/>
      <c r="M79" s="19"/>
      <c r="N79" s="21"/>
      <c r="O79" s="6"/>
      <c r="P79" s="11"/>
      <c r="S79" s="26">
        <f t="shared" si="1"/>
        <v>0</v>
      </c>
      <c r="T79" s="26">
        <f t="shared" si="2"/>
        <v>0</v>
      </c>
      <c r="U79" s="26">
        <f t="shared" si="3"/>
        <v>1</v>
      </c>
      <c r="V79" s="26">
        <f t="shared" si="4"/>
        <v>0</v>
      </c>
    </row>
    <row r="80" spans="2:22" ht="20.25" customHeight="1" x14ac:dyDescent="0.35">
      <c r="B80" s="65"/>
      <c r="C80" s="39"/>
      <c r="D80" s="9"/>
      <c r="E80" s="10"/>
      <c r="F80" s="15"/>
      <c r="G80" s="15"/>
      <c r="H80" s="15"/>
      <c r="I80" s="27">
        <f t="shared" si="6"/>
        <v>0</v>
      </c>
      <c r="J80" s="9"/>
      <c r="K80" s="69"/>
      <c r="L80" s="74"/>
      <c r="M80" s="19"/>
      <c r="N80" s="21"/>
      <c r="O80" s="6"/>
      <c r="P80" s="11"/>
      <c r="S80" s="26">
        <f t="shared" si="1"/>
        <v>0</v>
      </c>
      <c r="T80" s="26">
        <f t="shared" si="2"/>
        <v>0</v>
      </c>
      <c r="U80" s="26">
        <f t="shared" si="3"/>
        <v>1</v>
      </c>
      <c r="V80" s="26">
        <f t="shared" si="4"/>
        <v>0</v>
      </c>
    </row>
    <row r="81" spans="2:22" ht="20.25" customHeight="1" x14ac:dyDescent="0.35">
      <c r="B81" s="65"/>
      <c r="C81" s="39"/>
      <c r="D81" s="9"/>
      <c r="E81" s="10"/>
      <c r="F81" s="15"/>
      <c r="G81" s="15"/>
      <c r="H81" s="15"/>
      <c r="I81" s="27">
        <f t="shared" si="6"/>
        <v>0</v>
      </c>
      <c r="J81" s="9"/>
      <c r="K81" s="69"/>
      <c r="L81" s="74"/>
      <c r="M81" s="19"/>
      <c r="N81" s="21"/>
      <c r="O81" s="6"/>
      <c r="P81" s="11"/>
      <c r="S81" s="26">
        <f t="shared" si="1"/>
        <v>0</v>
      </c>
      <c r="T81" s="26">
        <f t="shared" si="2"/>
        <v>0</v>
      </c>
      <c r="U81" s="26">
        <f t="shared" si="3"/>
        <v>1</v>
      </c>
      <c r="V81" s="26">
        <f t="shared" si="4"/>
        <v>0</v>
      </c>
    </row>
    <row r="82" spans="2:22" ht="20.25" customHeight="1" x14ac:dyDescent="0.35">
      <c r="B82" s="65"/>
      <c r="C82" s="39"/>
      <c r="D82" s="9"/>
      <c r="E82" s="10"/>
      <c r="F82" s="15"/>
      <c r="G82" s="15"/>
      <c r="H82" s="15"/>
      <c r="I82" s="27">
        <f t="shared" si="6"/>
        <v>0</v>
      </c>
      <c r="J82" s="9"/>
      <c r="K82" s="69"/>
      <c r="L82" s="74"/>
      <c r="M82" s="19"/>
      <c r="N82" s="21"/>
      <c r="O82" s="6"/>
      <c r="P82" s="11"/>
      <c r="S82" s="26">
        <f t="shared" si="1"/>
        <v>0</v>
      </c>
      <c r="T82" s="26">
        <f t="shared" si="2"/>
        <v>0</v>
      </c>
      <c r="U82" s="26">
        <f t="shared" si="3"/>
        <v>1</v>
      </c>
      <c r="V82" s="26">
        <f t="shared" si="4"/>
        <v>0</v>
      </c>
    </row>
    <row r="83" spans="2:22" ht="20.25" customHeight="1" x14ac:dyDescent="0.35">
      <c r="B83" s="65"/>
      <c r="C83" s="39"/>
      <c r="D83" s="9"/>
      <c r="E83" s="10"/>
      <c r="F83" s="15"/>
      <c r="G83" s="15"/>
      <c r="H83" s="15"/>
      <c r="I83" s="27">
        <f t="shared" si="6"/>
        <v>0</v>
      </c>
      <c r="J83" s="9"/>
      <c r="K83" s="69"/>
      <c r="L83" s="74"/>
      <c r="M83" s="19"/>
      <c r="N83" s="21"/>
      <c r="O83" s="6"/>
      <c r="P83" s="11"/>
      <c r="S83" s="26">
        <f t="shared" si="1"/>
        <v>0</v>
      </c>
      <c r="T83" s="26">
        <f t="shared" si="2"/>
        <v>0</v>
      </c>
      <c r="U83" s="26">
        <f t="shared" si="3"/>
        <v>1</v>
      </c>
      <c r="V83" s="26">
        <f t="shared" si="4"/>
        <v>0</v>
      </c>
    </row>
    <row r="84" spans="2:22" ht="20.25" customHeight="1" x14ac:dyDescent="0.35">
      <c r="B84" s="65"/>
      <c r="C84" s="39"/>
      <c r="D84" s="9"/>
      <c r="E84" s="10"/>
      <c r="F84" s="15"/>
      <c r="G84" s="15"/>
      <c r="H84" s="15"/>
      <c r="I84" s="27">
        <f t="shared" si="6"/>
        <v>0</v>
      </c>
      <c r="J84" s="9"/>
      <c r="K84" s="69"/>
      <c r="L84" s="74"/>
      <c r="M84" s="19"/>
      <c r="N84" s="21"/>
      <c r="O84" s="6"/>
      <c r="P84" s="11"/>
      <c r="S84" s="26">
        <f t="shared" si="1"/>
        <v>0</v>
      </c>
      <c r="T84" s="26">
        <f t="shared" si="2"/>
        <v>0</v>
      </c>
      <c r="U84" s="26">
        <f t="shared" si="3"/>
        <v>1</v>
      </c>
      <c r="V84" s="26">
        <f t="shared" si="4"/>
        <v>0</v>
      </c>
    </row>
    <row r="85" spans="2:22" ht="20.25" customHeight="1" x14ac:dyDescent="0.35">
      <c r="B85" s="65"/>
      <c r="C85" s="39"/>
      <c r="D85" s="9"/>
      <c r="E85" s="10"/>
      <c r="F85" s="15"/>
      <c r="G85" s="15"/>
      <c r="H85" s="15"/>
      <c r="I85" s="27">
        <f t="shared" si="6"/>
        <v>0</v>
      </c>
      <c r="J85" s="9"/>
      <c r="K85" s="69"/>
      <c r="L85" s="74"/>
      <c r="M85" s="19"/>
      <c r="N85" s="21"/>
      <c r="O85" s="6"/>
      <c r="P85" s="11"/>
      <c r="S85" s="26">
        <f t="shared" si="1"/>
        <v>0</v>
      </c>
      <c r="T85" s="26">
        <f t="shared" si="2"/>
        <v>0</v>
      </c>
      <c r="U85" s="26">
        <f t="shared" si="3"/>
        <v>1</v>
      </c>
      <c r="V85" s="26">
        <f t="shared" si="4"/>
        <v>0</v>
      </c>
    </row>
    <row r="86" spans="2:22" ht="20.25" customHeight="1" x14ac:dyDescent="0.35">
      <c r="B86" s="65"/>
      <c r="C86" s="39"/>
      <c r="D86" s="9"/>
      <c r="E86" s="10"/>
      <c r="F86" s="15"/>
      <c r="G86" s="15"/>
      <c r="H86" s="15"/>
      <c r="I86" s="27">
        <f t="shared" ref="I86:I121" si="7">(S86*T86)/U86</f>
        <v>0</v>
      </c>
      <c r="J86" s="9"/>
      <c r="K86" s="69"/>
      <c r="L86" s="74"/>
      <c r="M86" s="19"/>
      <c r="N86" s="21"/>
      <c r="O86" s="6"/>
      <c r="P86" s="11"/>
      <c r="S86" s="26">
        <f t="shared" ref="S86:S117" si="8">IF(F86=F$2,6,IF(F86=F$3,5,IF(F86=F$4,4,IF(F86=F$5,3,IF(F86=F$6,2,IF(F86=F$7,1,0))))))</f>
        <v>0</v>
      </c>
      <c r="T86" s="26">
        <f t="shared" ref="T86:T117" si="9">IF(G86=G$2,6,IF(G86=G$3,5,IF(G86=G$4,4,IF(G86=G$5,3,IF(G86=G$6,2,IF(G86=G$7,1,0))))))</f>
        <v>0</v>
      </c>
      <c r="U86" s="26">
        <f t="shared" ref="U86:U117" si="10">IF(H86=H$2,6,IF(H86=H$3,5,IF(H86=H$4,4,IF(H86=H$5,3,IF(H86=H$6,2,IF(H86=H$7,1,1))))))</f>
        <v>1</v>
      </c>
      <c r="V86" s="26">
        <f t="shared" ref="V86:V117" si="11">IF(H86=H$2,1,IF(H86=H$3,2,IF(H86=H$4,3,IF(H86=H$5,4,IF(H86=H$6,5,IF(H86=H$7,6,0))))))</f>
        <v>0</v>
      </c>
    </row>
    <row r="87" spans="2:22" ht="20.25" customHeight="1" x14ac:dyDescent="0.35">
      <c r="B87" s="65"/>
      <c r="C87" s="39"/>
      <c r="D87" s="9"/>
      <c r="E87" s="10"/>
      <c r="F87" s="15"/>
      <c r="G87" s="15"/>
      <c r="H87" s="15"/>
      <c r="I87" s="27">
        <f t="shared" si="7"/>
        <v>0</v>
      </c>
      <c r="J87" s="9"/>
      <c r="K87" s="69"/>
      <c r="L87" s="74"/>
      <c r="M87" s="19"/>
      <c r="N87" s="21"/>
      <c r="O87" s="6"/>
      <c r="P87" s="11"/>
      <c r="S87" s="26">
        <f t="shared" si="8"/>
        <v>0</v>
      </c>
      <c r="T87" s="26">
        <f t="shared" si="9"/>
        <v>0</v>
      </c>
      <c r="U87" s="26">
        <f t="shared" si="10"/>
        <v>1</v>
      </c>
      <c r="V87" s="26">
        <f t="shared" si="11"/>
        <v>0</v>
      </c>
    </row>
    <row r="88" spans="2:22" ht="20.25" customHeight="1" x14ac:dyDescent="0.35">
      <c r="B88" s="65"/>
      <c r="C88" s="39"/>
      <c r="D88" s="9"/>
      <c r="E88" s="10"/>
      <c r="F88" s="15"/>
      <c r="G88" s="15"/>
      <c r="H88" s="15"/>
      <c r="I88" s="27">
        <f t="shared" si="7"/>
        <v>0</v>
      </c>
      <c r="J88" s="9"/>
      <c r="K88" s="69"/>
      <c r="L88" s="74"/>
      <c r="M88" s="19"/>
      <c r="N88" s="21"/>
      <c r="O88" s="6"/>
      <c r="P88" s="11"/>
      <c r="S88" s="26">
        <f t="shared" si="8"/>
        <v>0</v>
      </c>
      <c r="T88" s="26">
        <f t="shared" si="9"/>
        <v>0</v>
      </c>
      <c r="U88" s="26">
        <f t="shared" si="10"/>
        <v>1</v>
      </c>
      <c r="V88" s="26">
        <f t="shared" si="11"/>
        <v>0</v>
      </c>
    </row>
    <row r="89" spans="2:22" ht="20.25" customHeight="1" x14ac:dyDescent="0.35">
      <c r="B89" s="65"/>
      <c r="C89" s="39"/>
      <c r="D89" s="9"/>
      <c r="E89" s="10"/>
      <c r="F89" s="15"/>
      <c r="G89" s="15"/>
      <c r="H89" s="15"/>
      <c r="I89" s="27">
        <f t="shared" si="7"/>
        <v>0</v>
      </c>
      <c r="J89" s="9"/>
      <c r="K89" s="69"/>
      <c r="L89" s="74"/>
      <c r="M89" s="19"/>
      <c r="N89" s="21"/>
      <c r="O89" s="6"/>
      <c r="P89" s="11"/>
      <c r="S89" s="26">
        <f t="shared" si="8"/>
        <v>0</v>
      </c>
      <c r="T89" s="26">
        <f t="shared" si="9"/>
        <v>0</v>
      </c>
      <c r="U89" s="26">
        <f t="shared" si="10"/>
        <v>1</v>
      </c>
      <c r="V89" s="26">
        <f t="shared" si="11"/>
        <v>0</v>
      </c>
    </row>
    <row r="90" spans="2:22" ht="20.25" customHeight="1" x14ac:dyDescent="0.35">
      <c r="B90" s="65"/>
      <c r="C90" s="39"/>
      <c r="D90" s="9"/>
      <c r="E90" s="10"/>
      <c r="F90" s="15"/>
      <c r="G90" s="15"/>
      <c r="H90" s="15"/>
      <c r="I90" s="27">
        <f t="shared" si="7"/>
        <v>0</v>
      </c>
      <c r="J90" s="9"/>
      <c r="K90" s="69"/>
      <c r="L90" s="74"/>
      <c r="M90" s="19"/>
      <c r="N90" s="21"/>
      <c r="O90" s="6"/>
      <c r="P90" s="11"/>
      <c r="S90" s="26">
        <f t="shared" si="8"/>
        <v>0</v>
      </c>
      <c r="T90" s="26">
        <f t="shared" si="9"/>
        <v>0</v>
      </c>
      <c r="U90" s="26">
        <f t="shared" si="10"/>
        <v>1</v>
      </c>
      <c r="V90" s="26">
        <f t="shared" si="11"/>
        <v>0</v>
      </c>
    </row>
    <row r="91" spans="2:22" ht="20.25" customHeight="1" x14ac:dyDescent="0.35">
      <c r="B91" s="65"/>
      <c r="C91" s="39"/>
      <c r="D91" s="9"/>
      <c r="E91" s="10"/>
      <c r="F91" s="15"/>
      <c r="G91" s="15"/>
      <c r="H91" s="15"/>
      <c r="I91" s="27">
        <f t="shared" si="7"/>
        <v>0</v>
      </c>
      <c r="J91" s="9"/>
      <c r="K91" s="69"/>
      <c r="L91" s="74"/>
      <c r="M91" s="19"/>
      <c r="N91" s="21"/>
      <c r="O91" s="6"/>
      <c r="P91" s="11"/>
      <c r="S91" s="26">
        <f t="shared" si="8"/>
        <v>0</v>
      </c>
      <c r="T91" s="26">
        <f t="shared" si="9"/>
        <v>0</v>
      </c>
      <c r="U91" s="26">
        <f t="shared" si="10"/>
        <v>1</v>
      </c>
      <c r="V91" s="26">
        <f t="shared" si="11"/>
        <v>0</v>
      </c>
    </row>
    <row r="92" spans="2:22" ht="20.25" customHeight="1" x14ac:dyDescent="0.35">
      <c r="B92" s="65"/>
      <c r="C92" s="39"/>
      <c r="D92" s="9"/>
      <c r="E92" s="10"/>
      <c r="F92" s="15"/>
      <c r="G92" s="15"/>
      <c r="H92" s="15"/>
      <c r="I92" s="27">
        <f t="shared" si="7"/>
        <v>0</v>
      </c>
      <c r="J92" s="9"/>
      <c r="K92" s="69"/>
      <c r="L92" s="74"/>
      <c r="M92" s="19"/>
      <c r="N92" s="21"/>
      <c r="O92" s="6"/>
      <c r="P92" s="11"/>
      <c r="S92" s="26">
        <f t="shared" si="8"/>
        <v>0</v>
      </c>
      <c r="T92" s="26">
        <f t="shared" si="9"/>
        <v>0</v>
      </c>
      <c r="U92" s="26">
        <f t="shared" si="10"/>
        <v>1</v>
      </c>
      <c r="V92" s="26">
        <f t="shared" si="11"/>
        <v>0</v>
      </c>
    </row>
    <row r="93" spans="2:22" ht="20.25" customHeight="1" x14ac:dyDescent="0.35">
      <c r="B93" s="65"/>
      <c r="C93" s="39"/>
      <c r="D93" s="9"/>
      <c r="E93" s="10"/>
      <c r="F93" s="15"/>
      <c r="G93" s="15"/>
      <c r="H93" s="15"/>
      <c r="I93" s="27">
        <f t="shared" si="7"/>
        <v>0</v>
      </c>
      <c r="J93" s="9"/>
      <c r="K93" s="69"/>
      <c r="L93" s="74"/>
      <c r="M93" s="19"/>
      <c r="N93" s="21"/>
      <c r="O93" s="6"/>
      <c r="P93" s="11"/>
      <c r="S93" s="26">
        <f t="shared" si="8"/>
        <v>0</v>
      </c>
      <c r="T93" s="26">
        <f t="shared" si="9"/>
        <v>0</v>
      </c>
      <c r="U93" s="26">
        <f t="shared" si="10"/>
        <v>1</v>
      </c>
      <c r="V93" s="26">
        <f t="shared" si="11"/>
        <v>0</v>
      </c>
    </row>
    <row r="94" spans="2:22" ht="20.25" customHeight="1" x14ac:dyDescent="0.35">
      <c r="B94" s="65"/>
      <c r="C94" s="39"/>
      <c r="D94" s="9"/>
      <c r="E94" s="10"/>
      <c r="F94" s="15"/>
      <c r="G94" s="15"/>
      <c r="H94" s="15"/>
      <c r="I94" s="27">
        <f t="shared" si="7"/>
        <v>0</v>
      </c>
      <c r="J94" s="9"/>
      <c r="K94" s="69"/>
      <c r="L94" s="74"/>
      <c r="M94" s="19"/>
      <c r="N94" s="21"/>
      <c r="O94" s="6"/>
      <c r="P94" s="11"/>
      <c r="S94" s="26">
        <f t="shared" si="8"/>
        <v>0</v>
      </c>
      <c r="T94" s="26">
        <f t="shared" si="9"/>
        <v>0</v>
      </c>
      <c r="U94" s="26">
        <f t="shared" si="10"/>
        <v>1</v>
      </c>
      <c r="V94" s="26">
        <f t="shared" si="11"/>
        <v>0</v>
      </c>
    </row>
    <row r="95" spans="2:22" ht="20.25" customHeight="1" x14ac:dyDescent="0.35">
      <c r="B95" s="65"/>
      <c r="C95" s="39"/>
      <c r="D95" s="9"/>
      <c r="E95" s="10"/>
      <c r="F95" s="15"/>
      <c r="G95" s="15"/>
      <c r="H95" s="15"/>
      <c r="I95" s="27">
        <f t="shared" si="7"/>
        <v>0</v>
      </c>
      <c r="J95" s="9"/>
      <c r="K95" s="69"/>
      <c r="L95" s="74"/>
      <c r="M95" s="19"/>
      <c r="N95" s="21"/>
      <c r="O95" s="6"/>
      <c r="P95" s="11"/>
      <c r="S95" s="26">
        <f t="shared" si="8"/>
        <v>0</v>
      </c>
      <c r="T95" s="26">
        <f t="shared" si="9"/>
        <v>0</v>
      </c>
      <c r="U95" s="26">
        <f t="shared" si="10"/>
        <v>1</v>
      </c>
      <c r="V95" s="26">
        <f t="shared" si="11"/>
        <v>0</v>
      </c>
    </row>
    <row r="96" spans="2:22" ht="20.25" customHeight="1" x14ac:dyDescent="0.35">
      <c r="B96" s="65"/>
      <c r="C96" s="39"/>
      <c r="D96" s="9"/>
      <c r="E96" s="10"/>
      <c r="F96" s="15"/>
      <c r="G96" s="15"/>
      <c r="H96" s="15"/>
      <c r="I96" s="27">
        <f t="shared" si="7"/>
        <v>0</v>
      </c>
      <c r="J96" s="9"/>
      <c r="K96" s="69"/>
      <c r="L96" s="74"/>
      <c r="M96" s="19"/>
      <c r="N96" s="21"/>
      <c r="O96" s="6"/>
      <c r="P96" s="11"/>
      <c r="S96" s="26">
        <f t="shared" si="8"/>
        <v>0</v>
      </c>
      <c r="T96" s="26">
        <f t="shared" si="9"/>
        <v>0</v>
      </c>
      <c r="U96" s="26">
        <f t="shared" si="10"/>
        <v>1</v>
      </c>
      <c r="V96" s="26">
        <f t="shared" si="11"/>
        <v>0</v>
      </c>
    </row>
    <row r="97" spans="2:22" ht="20.25" customHeight="1" x14ac:dyDescent="0.35">
      <c r="B97" s="65"/>
      <c r="C97" s="39"/>
      <c r="D97" s="9"/>
      <c r="E97" s="10"/>
      <c r="F97" s="15"/>
      <c r="G97" s="15"/>
      <c r="H97" s="15"/>
      <c r="I97" s="27">
        <f t="shared" si="7"/>
        <v>0</v>
      </c>
      <c r="J97" s="9"/>
      <c r="K97" s="69"/>
      <c r="L97" s="74"/>
      <c r="M97" s="19"/>
      <c r="N97" s="21"/>
      <c r="O97" s="6"/>
      <c r="P97" s="11"/>
      <c r="S97" s="26">
        <f t="shared" si="8"/>
        <v>0</v>
      </c>
      <c r="T97" s="26">
        <f t="shared" si="9"/>
        <v>0</v>
      </c>
      <c r="U97" s="26">
        <f t="shared" si="10"/>
        <v>1</v>
      </c>
      <c r="V97" s="26">
        <f t="shared" si="11"/>
        <v>0</v>
      </c>
    </row>
    <row r="98" spans="2:22" ht="20.25" customHeight="1" x14ac:dyDescent="0.35">
      <c r="B98" s="65"/>
      <c r="C98" s="39"/>
      <c r="D98" s="9"/>
      <c r="E98" s="10"/>
      <c r="F98" s="15"/>
      <c r="G98" s="15"/>
      <c r="H98" s="15"/>
      <c r="I98" s="27">
        <f t="shared" si="7"/>
        <v>0</v>
      </c>
      <c r="J98" s="9"/>
      <c r="K98" s="69"/>
      <c r="L98" s="74"/>
      <c r="M98" s="19"/>
      <c r="N98" s="21"/>
      <c r="O98" s="6"/>
      <c r="P98" s="11"/>
      <c r="S98" s="26">
        <f t="shared" si="8"/>
        <v>0</v>
      </c>
      <c r="T98" s="26">
        <f t="shared" si="9"/>
        <v>0</v>
      </c>
      <c r="U98" s="26">
        <f t="shared" si="10"/>
        <v>1</v>
      </c>
      <c r="V98" s="26">
        <f t="shared" si="11"/>
        <v>0</v>
      </c>
    </row>
    <row r="99" spans="2:22" ht="20.25" customHeight="1" x14ac:dyDescent="0.35">
      <c r="B99" s="65"/>
      <c r="C99" s="39"/>
      <c r="D99" s="9"/>
      <c r="E99" s="10"/>
      <c r="F99" s="15"/>
      <c r="G99" s="15"/>
      <c r="H99" s="15"/>
      <c r="I99" s="27">
        <f t="shared" si="7"/>
        <v>0</v>
      </c>
      <c r="J99" s="9"/>
      <c r="K99" s="69"/>
      <c r="L99" s="74"/>
      <c r="M99" s="19"/>
      <c r="N99" s="21"/>
      <c r="O99" s="6"/>
      <c r="P99" s="11"/>
      <c r="S99" s="26">
        <f t="shared" si="8"/>
        <v>0</v>
      </c>
      <c r="T99" s="26">
        <f t="shared" si="9"/>
        <v>0</v>
      </c>
      <c r="U99" s="26">
        <f t="shared" si="10"/>
        <v>1</v>
      </c>
      <c r="V99" s="26">
        <f t="shared" si="11"/>
        <v>0</v>
      </c>
    </row>
    <row r="100" spans="2:22" ht="20.25" customHeight="1" x14ac:dyDescent="0.35">
      <c r="B100" s="65"/>
      <c r="C100" s="39"/>
      <c r="D100" s="9"/>
      <c r="E100" s="10"/>
      <c r="F100" s="15"/>
      <c r="G100" s="15"/>
      <c r="H100" s="15"/>
      <c r="I100" s="27">
        <f t="shared" si="7"/>
        <v>0</v>
      </c>
      <c r="J100" s="9"/>
      <c r="K100" s="69"/>
      <c r="L100" s="74"/>
      <c r="M100" s="19"/>
      <c r="N100" s="21"/>
      <c r="O100" s="6"/>
      <c r="P100" s="11"/>
      <c r="S100" s="26">
        <f t="shared" si="8"/>
        <v>0</v>
      </c>
      <c r="T100" s="26">
        <f t="shared" si="9"/>
        <v>0</v>
      </c>
      <c r="U100" s="26">
        <f t="shared" si="10"/>
        <v>1</v>
      </c>
      <c r="V100" s="26">
        <f t="shared" si="11"/>
        <v>0</v>
      </c>
    </row>
    <row r="101" spans="2:22" ht="20.25" customHeight="1" x14ac:dyDescent="0.35">
      <c r="B101" s="65"/>
      <c r="C101" s="39"/>
      <c r="D101" s="9"/>
      <c r="E101" s="10"/>
      <c r="F101" s="15"/>
      <c r="G101" s="15"/>
      <c r="H101" s="15"/>
      <c r="I101" s="27">
        <f t="shared" si="7"/>
        <v>0</v>
      </c>
      <c r="J101" s="9"/>
      <c r="K101" s="69"/>
      <c r="L101" s="74"/>
      <c r="M101" s="19"/>
      <c r="N101" s="21"/>
      <c r="O101" s="6"/>
      <c r="P101" s="11"/>
      <c r="S101" s="26">
        <f t="shared" si="8"/>
        <v>0</v>
      </c>
      <c r="T101" s="26">
        <f t="shared" si="9"/>
        <v>0</v>
      </c>
      <c r="U101" s="26">
        <f t="shared" si="10"/>
        <v>1</v>
      </c>
      <c r="V101" s="26">
        <f t="shared" si="11"/>
        <v>0</v>
      </c>
    </row>
    <row r="102" spans="2:22" ht="20.25" customHeight="1" x14ac:dyDescent="0.35">
      <c r="B102" s="65"/>
      <c r="C102" s="39"/>
      <c r="D102" s="9"/>
      <c r="E102" s="10"/>
      <c r="F102" s="15"/>
      <c r="G102" s="15"/>
      <c r="H102" s="15"/>
      <c r="I102" s="27">
        <f t="shared" si="7"/>
        <v>0</v>
      </c>
      <c r="J102" s="9"/>
      <c r="K102" s="69"/>
      <c r="L102" s="74"/>
      <c r="M102" s="19"/>
      <c r="N102" s="21"/>
      <c r="O102" s="6"/>
      <c r="P102" s="11"/>
      <c r="S102" s="26">
        <f t="shared" si="8"/>
        <v>0</v>
      </c>
      <c r="T102" s="26">
        <f t="shared" si="9"/>
        <v>0</v>
      </c>
      <c r="U102" s="26">
        <f t="shared" si="10"/>
        <v>1</v>
      </c>
      <c r="V102" s="26">
        <f t="shared" si="11"/>
        <v>0</v>
      </c>
    </row>
    <row r="103" spans="2:22" ht="20.25" customHeight="1" x14ac:dyDescent="0.35">
      <c r="B103" s="65"/>
      <c r="C103" s="39"/>
      <c r="D103" s="9"/>
      <c r="E103" s="10"/>
      <c r="F103" s="15"/>
      <c r="G103" s="15"/>
      <c r="H103" s="15"/>
      <c r="I103" s="27">
        <f t="shared" si="7"/>
        <v>0</v>
      </c>
      <c r="J103" s="9"/>
      <c r="K103" s="10"/>
      <c r="L103" s="75"/>
      <c r="M103" s="18"/>
      <c r="N103" s="9"/>
      <c r="O103" s="5"/>
      <c r="P103" s="10"/>
      <c r="S103" s="26">
        <f t="shared" si="8"/>
        <v>0</v>
      </c>
      <c r="T103" s="26">
        <f t="shared" si="9"/>
        <v>0</v>
      </c>
      <c r="U103" s="26">
        <f t="shared" si="10"/>
        <v>1</v>
      </c>
      <c r="V103" s="26">
        <f t="shared" si="11"/>
        <v>0</v>
      </c>
    </row>
    <row r="104" spans="2:22" ht="20.25" customHeight="1" x14ac:dyDescent="0.35">
      <c r="B104" s="65"/>
      <c r="C104" s="39"/>
      <c r="D104" s="9"/>
      <c r="E104" s="10"/>
      <c r="F104" s="15"/>
      <c r="G104" s="15"/>
      <c r="H104" s="15"/>
      <c r="I104" s="27">
        <f t="shared" si="7"/>
        <v>0</v>
      </c>
      <c r="J104" s="9"/>
      <c r="K104" s="69"/>
      <c r="L104" s="74"/>
      <c r="M104" s="19"/>
      <c r="N104" s="21"/>
      <c r="O104" s="6"/>
      <c r="P104" s="11"/>
      <c r="S104" s="26">
        <f t="shared" si="8"/>
        <v>0</v>
      </c>
      <c r="T104" s="26">
        <f t="shared" si="9"/>
        <v>0</v>
      </c>
      <c r="U104" s="26">
        <f t="shared" si="10"/>
        <v>1</v>
      </c>
      <c r="V104" s="26">
        <f t="shared" si="11"/>
        <v>0</v>
      </c>
    </row>
    <row r="105" spans="2:22" ht="20.25" customHeight="1" x14ac:dyDescent="0.35">
      <c r="B105" s="65"/>
      <c r="C105" s="39"/>
      <c r="D105" s="9"/>
      <c r="E105" s="10"/>
      <c r="F105" s="15"/>
      <c r="G105" s="15"/>
      <c r="H105" s="15"/>
      <c r="I105" s="27">
        <f t="shared" si="7"/>
        <v>0</v>
      </c>
      <c r="J105" s="9"/>
      <c r="K105" s="69"/>
      <c r="L105" s="74"/>
      <c r="M105" s="19"/>
      <c r="N105" s="21"/>
      <c r="O105" s="6"/>
      <c r="P105" s="11"/>
      <c r="S105" s="26">
        <f t="shared" si="8"/>
        <v>0</v>
      </c>
      <c r="T105" s="26">
        <f t="shared" si="9"/>
        <v>0</v>
      </c>
      <c r="U105" s="26">
        <f t="shared" si="10"/>
        <v>1</v>
      </c>
      <c r="V105" s="26">
        <f t="shared" si="11"/>
        <v>0</v>
      </c>
    </row>
    <row r="106" spans="2:22" ht="20.25" customHeight="1" x14ac:dyDescent="0.35">
      <c r="B106" s="65"/>
      <c r="C106" s="39"/>
      <c r="D106" s="9"/>
      <c r="E106" s="10"/>
      <c r="F106" s="15"/>
      <c r="G106" s="15"/>
      <c r="H106" s="15"/>
      <c r="I106" s="27">
        <f t="shared" si="7"/>
        <v>0</v>
      </c>
      <c r="J106" s="9"/>
      <c r="K106" s="69"/>
      <c r="L106" s="74"/>
      <c r="M106" s="19"/>
      <c r="N106" s="21"/>
      <c r="O106" s="6"/>
      <c r="P106" s="11"/>
      <c r="S106" s="26">
        <f t="shared" si="8"/>
        <v>0</v>
      </c>
      <c r="T106" s="26">
        <f t="shared" si="9"/>
        <v>0</v>
      </c>
      <c r="U106" s="26">
        <f t="shared" si="10"/>
        <v>1</v>
      </c>
      <c r="V106" s="26">
        <f t="shared" si="11"/>
        <v>0</v>
      </c>
    </row>
    <row r="107" spans="2:22" ht="20.25" customHeight="1" x14ac:dyDescent="0.35">
      <c r="B107" s="65"/>
      <c r="C107" s="39"/>
      <c r="D107" s="9"/>
      <c r="E107" s="10"/>
      <c r="F107" s="15"/>
      <c r="G107" s="15"/>
      <c r="H107" s="15"/>
      <c r="I107" s="27">
        <f t="shared" si="7"/>
        <v>0</v>
      </c>
      <c r="J107" s="9"/>
      <c r="K107" s="69"/>
      <c r="L107" s="74"/>
      <c r="M107" s="19"/>
      <c r="N107" s="21"/>
      <c r="O107" s="6"/>
      <c r="P107" s="11"/>
      <c r="S107" s="26">
        <f t="shared" si="8"/>
        <v>0</v>
      </c>
      <c r="T107" s="26">
        <f t="shared" si="9"/>
        <v>0</v>
      </c>
      <c r="U107" s="26">
        <f t="shared" si="10"/>
        <v>1</v>
      </c>
      <c r="V107" s="26">
        <f t="shared" si="11"/>
        <v>0</v>
      </c>
    </row>
    <row r="108" spans="2:22" ht="20.25" customHeight="1" x14ac:dyDescent="0.35">
      <c r="B108" s="65"/>
      <c r="C108" s="39"/>
      <c r="D108" s="9"/>
      <c r="E108" s="10"/>
      <c r="F108" s="15"/>
      <c r="G108" s="15"/>
      <c r="H108" s="15"/>
      <c r="I108" s="27">
        <f t="shared" si="7"/>
        <v>0</v>
      </c>
      <c r="J108" s="9"/>
      <c r="K108" s="69"/>
      <c r="L108" s="74"/>
      <c r="M108" s="19"/>
      <c r="N108" s="21"/>
      <c r="O108" s="6"/>
      <c r="P108" s="11"/>
      <c r="S108" s="26">
        <f t="shared" si="8"/>
        <v>0</v>
      </c>
      <c r="T108" s="26">
        <f t="shared" si="9"/>
        <v>0</v>
      </c>
      <c r="U108" s="26">
        <f t="shared" si="10"/>
        <v>1</v>
      </c>
      <c r="V108" s="26">
        <f t="shared" si="11"/>
        <v>0</v>
      </c>
    </row>
    <row r="109" spans="2:22" ht="20.25" customHeight="1" x14ac:dyDescent="0.35">
      <c r="B109" s="65"/>
      <c r="C109" s="39"/>
      <c r="D109" s="9"/>
      <c r="E109" s="10"/>
      <c r="F109" s="15"/>
      <c r="G109" s="15"/>
      <c r="H109" s="15"/>
      <c r="I109" s="27">
        <f t="shared" si="7"/>
        <v>0</v>
      </c>
      <c r="J109" s="9"/>
      <c r="K109" s="69"/>
      <c r="L109" s="74"/>
      <c r="M109" s="19"/>
      <c r="N109" s="21"/>
      <c r="O109" s="6"/>
      <c r="P109" s="11"/>
      <c r="S109" s="26">
        <f t="shared" si="8"/>
        <v>0</v>
      </c>
      <c r="T109" s="26">
        <f t="shared" si="9"/>
        <v>0</v>
      </c>
      <c r="U109" s="26">
        <f t="shared" si="10"/>
        <v>1</v>
      </c>
      <c r="V109" s="26">
        <f t="shared" si="11"/>
        <v>0</v>
      </c>
    </row>
    <row r="110" spans="2:22" ht="20.25" customHeight="1" x14ac:dyDescent="0.35">
      <c r="B110" s="65"/>
      <c r="C110" s="39"/>
      <c r="D110" s="9"/>
      <c r="E110" s="10"/>
      <c r="F110" s="15"/>
      <c r="G110" s="15"/>
      <c r="H110" s="15"/>
      <c r="I110" s="27">
        <f t="shared" si="7"/>
        <v>0</v>
      </c>
      <c r="J110" s="9"/>
      <c r="K110" s="69"/>
      <c r="L110" s="74"/>
      <c r="M110" s="19"/>
      <c r="N110" s="21"/>
      <c r="O110" s="6"/>
      <c r="P110" s="11"/>
      <c r="S110" s="26">
        <f t="shared" si="8"/>
        <v>0</v>
      </c>
      <c r="T110" s="26">
        <f t="shared" si="9"/>
        <v>0</v>
      </c>
      <c r="U110" s="26">
        <f t="shared" si="10"/>
        <v>1</v>
      </c>
      <c r="V110" s="26">
        <f t="shared" si="11"/>
        <v>0</v>
      </c>
    </row>
    <row r="111" spans="2:22" ht="20.25" customHeight="1" x14ac:dyDescent="0.35">
      <c r="B111" s="65"/>
      <c r="C111" s="39"/>
      <c r="D111" s="9"/>
      <c r="E111" s="10"/>
      <c r="F111" s="15"/>
      <c r="G111" s="15"/>
      <c r="H111" s="15"/>
      <c r="I111" s="27">
        <f t="shared" si="7"/>
        <v>0</v>
      </c>
      <c r="J111" s="9"/>
      <c r="K111" s="69"/>
      <c r="L111" s="74"/>
      <c r="M111" s="19"/>
      <c r="N111" s="21"/>
      <c r="O111" s="6"/>
      <c r="P111" s="11"/>
      <c r="S111" s="26">
        <f t="shared" si="8"/>
        <v>0</v>
      </c>
      <c r="T111" s="26">
        <f t="shared" si="9"/>
        <v>0</v>
      </c>
      <c r="U111" s="26">
        <f t="shared" si="10"/>
        <v>1</v>
      </c>
      <c r="V111" s="26">
        <f t="shared" si="11"/>
        <v>0</v>
      </c>
    </row>
    <row r="112" spans="2:22" ht="20.25" customHeight="1" x14ac:dyDescent="0.35">
      <c r="B112" s="65"/>
      <c r="C112" s="39"/>
      <c r="D112" s="9"/>
      <c r="E112" s="10"/>
      <c r="F112" s="15"/>
      <c r="G112" s="15"/>
      <c r="H112" s="15"/>
      <c r="I112" s="27">
        <f t="shared" si="7"/>
        <v>0</v>
      </c>
      <c r="J112" s="9"/>
      <c r="K112" s="69"/>
      <c r="L112" s="74"/>
      <c r="M112" s="19"/>
      <c r="N112" s="21"/>
      <c r="O112" s="6"/>
      <c r="P112" s="11"/>
      <c r="S112" s="26">
        <f t="shared" si="8"/>
        <v>0</v>
      </c>
      <c r="T112" s="26">
        <f t="shared" si="9"/>
        <v>0</v>
      </c>
      <c r="U112" s="26">
        <f t="shared" si="10"/>
        <v>1</v>
      </c>
      <c r="V112" s="26">
        <f t="shared" si="11"/>
        <v>0</v>
      </c>
    </row>
    <row r="113" spans="2:22" ht="20.25" customHeight="1" x14ac:dyDescent="0.35">
      <c r="B113" s="65"/>
      <c r="C113" s="39"/>
      <c r="D113" s="9"/>
      <c r="E113" s="10"/>
      <c r="F113" s="15"/>
      <c r="G113" s="15"/>
      <c r="H113" s="15"/>
      <c r="I113" s="27">
        <f t="shared" si="7"/>
        <v>0</v>
      </c>
      <c r="J113" s="9"/>
      <c r="K113" s="69"/>
      <c r="L113" s="74"/>
      <c r="M113" s="19"/>
      <c r="N113" s="21"/>
      <c r="O113" s="6"/>
      <c r="P113" s="11"/>
      <c r="S113" s="26">
        <f t="shared" si="8"/>
        <v>0</v>
      </c>
      <c r="T113" s="26">
        <f t="shared" si="9"/>
        <v>0</v>
      </c>
      <c r="U113" s="26">
        <f t="shared" si="10"/>
        <v>1</v>
      </c>
      <c r="V113" s="26">
        <f t="shared" si="11"/>
        <v>0</v>
      </c>
    </row>
    <row r="114" spans="2:22" ht="20.25" customHeight="1" x14ac:dyDescent="0.35">
      <c r="B114" s="65"/>
      <c r="C114" s="39"/>
      <c r="D114" s="9"/>
      <c r="E114" s="10"/>
      <c r="F114" s="15"/>
      <c r="G114" s="15"/>
      <c r="H114" s="15"/>
      <c r="I114" s="27">
        <f t="shared" si="7"/>
        <v>0</v>
      </c>
      <c r="J114" s="9"/>
      <c r="K114" s="69"/>
      <c r="L114" s="74"/>
      <c r="M114" s="19"/>
      <c r="N114" s="21"/>
      <c r="O114" s="6"/>
      <c r="P114" s="11"/>
      <c r="S114" s="26">
        <f t="shared" si="8"/>
        <v>0</v>
      </c>
      <c r="T114" s="26">
        <f t="shared" si="9"/>
        <v>0</v>
      </c>
      <c r="U114" s="26">
        <f t="shared" si="10"/>
        <v>1</v>
      </c>
      <c r="V114" s="26">
        <f t="shared" si="11"/>
        <v>0</v>
      </c>
    </row>
    <row r="115" spans="2:22" ht="20.25" customHeight="1" x14ac:dyDescent="0.35">
      <c r="B115" s="65"/>
      <c r="C115" s="39"/>
      <c r="D115" s="9"/>
      <c r="E115" s="10"/>
      <c r="F115" s="15"/>
      <c r="G115" s="15"/>
      <c r="H115" s="15"/>
      <c r="I115" s="27">
        <f t="shared" si="7"/>
        <v>0</v>
      </c>
      <c r="J115" s="9"/>
      <c r="K115" s="69"/>
      <c r="L115" s="74"/>
      <c r="M115" s="19"/>
      <c r="N115" s="21"/>
      <c r="O115" s="6"/>
      <c r="P115" s="11"/>
      <c r="S115" s="26">
        <f t="shared" si="8"/>
        <v>0</v>
      </c>
      <c r="T115" s="26">
        <f t="shared" si="9"/>
        <v>0</v>
      </c>
      <c r="U115" s="26">
        <f t="shared" si="10"/>
        <v>1</v>
      </c>
      <c r="V115" s="26">
        <f t="shared" si="11"/>
        <v>0</v>
      </c>
    </row>
    <row r="116" spans="2:22" ht="20.25" customHeight="1" x14ac:dyDescent="0.35">
      <c r="B116" s="65"/>
      <c r="C116" s="39"/>
      <c r="D116" s="9"/>
      <c r="E116" s="10"/>
      <c r="F116" s="15"/>
      <c r="G116" s="15"/>
      <c r="H116" s="15"/>
      <c r="I116" s="27">
        <f t="shared" si="7"/>
        <v>0</v>
      </c>
      <c r="J116" s="9"/>
      <c r="K116" s="69"/>
      <c r="L116" s="74"/>
      <c r="M116" s="19"/>
      <c r="N116" s="21"/>
      <c r="O116" s="6"/>
      <c r="P116" s="11"/>
      <c r="S116" s="26">
        <f t="shared" si="8"/>
        <v>0</v>
      </c>
      <c r="T116" s="26">
        <f t="shared" si="9"/>
        <v>0</v>
      </c>
      <c r="U116" s="26">
        <f t="shared" si="10"/>
        <v>1</v>
      </c>
      <c r="V116" s="26">
        <f t="shared" si="11"/>
        <v>0</v>
      </c>
    </row>
    <row r="117" spans="2:22" ht="20.25" customHeight="1" x14ac:dyDescent="0.35">
      <c r="B117" s="65"/>
      <c r="C117" s="39"/>
      <c r="D117" s="9"/>
      <c r="E117" s="10"/>
      <c r="F117" s="15"/>
      <c r="G117" s="15"/>
      <c r="H117" s="15"/>
      <c r="I117" s="27">
        <f t="shared" si="7"/>
        <v>0</v>
      </c>
      <c r="J117" s="9"/>
      <c r="K117" s="69"/>
      <c r="L117" s="74"/>
      <c r="M117" s="19"/>
      <c r="N117" s="21"/>
      <c r="O117" s="6"/>
      <c r="P117" s="11"/>
      <c r="S117" s="26">
        <f t="shared" si="8"/>
        <v>0</v>
      </c>
      <c r="T117" s="26">
        <f t="shared" si="9"/>
        <v>0</v>
      </c>
      <c r="U117" s="26">
        <f t="shared" si="10"/>
        <v>1</v>
      </c>
      <c r="V117" s="26">
        <f t="shared" si="11"/>
        <v>0</v>
      </c>
    </row>
    <row r="118" spans="2:22" ht="20.25" customHeight="1" x14ac:dyDescent="0.35">
      <c r="B118" s="65"/>
      <c r="C118" s="39"/>
      <c r="D118" s="9"/>
      <c r="E118" s="10"/>
      <c r="F118" s="15"/>
      <c r="G118" s="15"/>
      <c r="H118" s="15"/>
      <c r="I118" s="27">
        <f t="shared" si="7"/>
        <v>0</v>
      </c>
      <c r="J118" s="9"/>
      <c r="K118" s="69"/>
      <c r="L118" s="74"/>
      <c r="M118" s="19"/>
      <c r="N118" s="21"/>
      <c r="O118" s="6"/>
      <c r="P118" s="11"/>
      <c r="S118" s="26">
        <f t="shared" ref="S118:T121" si="12">IF(F118=F$2,6,IF(F118=F$3,5,IF(F118=F$4,4,IF(F118=F$5,3,IF(F118=F$6,2,IF(F118=F$7,1,0))))))</f>
        <v>0</v>
      </c>
      <c r="T118" s="26">
        <f t="shared" si="12"/>
        <v>0</v>
      </c>
      <c r="U118" s="26">
        <f>IF(H118=H$2,6,IF(H118=H$3,5,IF(H118=H$4,4,IF(H118=H$5,3,IF(H118=H$6,2,IF(H118=H$7,1,1))))))</f>
        <v>1</v>
      </c>
      <c r="V118" s="26">
        <f>IF(H118=H$2,1,IF(H118=H$3,2,IF(H118=H$4,3,IF(H118=H$5,4,IF(H118=H$6,5,IF(H118=H$7,6,0))))))</f>
        <v>0</v>
      </c>
    </row>
    <row r="119" spans="2:22" ht="20.25" customHeight="1" x14ac:dyDescent="0.35">
      <c r="B119" s="65"/>
      <c r="C119" s="39"/>
      <c r="D119" s="9"/>
      <c r="E119" s="10"/>
      <c r="F119" s="15"/>
      <c r="G119" s="15"/>
      <c r="H119" s="15"/>
      <c r="I119" s="27">
        <f t="shared" si="7"/>
        <v>0</v>
      </c>
      <c r="J119" s="9"/>
      <c r="K119" s="69"/>
      <c r="L119" s="74"/>
      <c r="M119" s="19"/>
      <c r="N119" s="21"/>
      <c r="O119" s="6"/>
      <c r="P119" s="11"/>
      <c r="S119" s="26">
        <f t="shared" si="12"/>
        <v>0</v>
      </c>
      <c r="T119" s="26">
        <f t="shared" si="12"/>
        <v>0</v>
      </c>
      <c r="U119" s="26">
        <f>IF(H119=H$2,6,IF(H119=H$3,5,IF(H119=H$4,4,IF(H119=H$5,3,IF(H119=H$6,2,IF(H119=H$7,1,1))))))</f>
        <v>1</v>
      </c>
      <c r="V119" s="26">
        <f>IF(H119=H$2,1,IF(H119=H$3,2,IF(H119=H$4,3,IF(H119=H$5,4,IF(H119=H$6,5,IF(H119=H$7,6,0))))))</f>
        <v>0</v>
      </c>
    </row>
    <row r="120" spans="2:22" ht="20.25" customHeight="1" x14ac:dyDescent="0.35">
      <c r="B120" s="65"/>
      <c r="C120" s="39"/>
      <c r="D120" s="9"/>
      <c r="E120" s="10"/>
      <c r="F120" s="15"/>
      <c r="G120" s="15"/>
      <c r="H120" s="15"/>
      <c r="I120" s="27">
        <f t="shared" si="7"/>
        <v>0</v>
      </c>
      <c r="J120" s="9"/>
      <c r="K120" s="69"/>
      <c r="L120" s="74"/>
      <c r="M120" s="19"/>
      <c r="N120" s="21"/>
      <c r="O120" s="6"/>
      <c r="P120" s="11"/>
      <c r="S120" s="26">
        <f t="shared" si="12"/>
        <v>0</v>
      </c>
      <c r="T120" s="26">
        <f t="shared" si="12"/>
        <v>0</v>
      </c>
      <c r="U120" s="26">
        <f>IF(H120=H$2,6,IF(H120=H$3,5,IF(H120=H$4,4,IF(H120=H$5,3,IF(H120=H$6,2,IF(H120=H$7,1,1))))))</f>
        <v>1</v>
      </c>
      <c r="V120" s="26">
        <f>IF(H120=H$2,1,IF(H120=H$3,2,IF(H120=H$4,3,IF(H120=H$5,4,IF(H120=H$6,5,IF(H120=H$7,6,0))))))</f>
        <v>0</v>
      </c>
    </row>
    <row r="121" spans="2:22" ht="20.25" customHeight="1" thickBot="1" x14ac:dyDescent="0.4">
      <c r="B121" s="66"/>
      <c r="C121" s="40"/>
      <c r="D121" s="12"/>
      <c r="E121" s="17"/>
      <c r="F121" s="38"/>
      <c r="G121" s="38"/>
      <c r="H121" s="38"/>
      <c r="I121" s="28">
        <f t="shared" si="7"/>
        <v>0</v>
      </c>
      <c r="J121" s="12"/>
      <c r="K121" s="70"/>
      <c r="L121" s="76"/>
      <c r="M121" s="20"/>
      <c r="N121" s="22"/>
      <c r="O121" s="13"/>
      <c r="P121" s="14"/>
      <c r="S121" s="26">
        <f t="shared" si="12"/>
        <v>0</v>
      </c>
      <c r="T121" s="26">
        <f t="shared" si="12"/>
        <v>0</v>
      </c>
      <c r="U121" s="26">
        <f>IF(H121=H$2,6,IF(H121=H$3,5,IF(H121=H$4,4,IF(H121=H$5,3,IF(H121=H$6,2,IF(H121=H$7,1,1))))))</f>
        <v>1</v>
      </c>
      <c r="V121" s="26">
        <f>IF(H121=H$2,1,IF(H121=H$3,2,IF(H121=H$4,3,IF(H121=H$5,4,IF(H121=H$6,5,IF(H121=H$7,6,0))))))</f>
        <v>0</v>
      </c>
    </row>
  </sheetData>
  <autoFilter ref="B18:P121" xr:uid="{00000000-0001-0000-0800-000000000000}">
    <sortState xmlns:xlrd2="http://schemas.microsoft.com/office/spreadsheetml/2017/richdata2" ref="B19:P39">
      <sortCondition descending="1" ref="I18"/>
    </sortState>
  </autoFilter>
  <sortState xmlns:xlrd2="http://schemas.microsoft.com/office/spreadsheetml/2017/richdata2" ref="B2:B11">
    <sortCondition ref="B2:B11"/>
  </sortState>
  <mergeCells count="6">
    <mergeCell ref="B17:C17"/>
    <mergeCell ref="N17:P17"/>
    <mergeCell ref="L17:M17"/>
    <mergeCell ref="D17:E17"/>
    <mergeCell ref="J17:K17"/>
    <mergeCell ref="F17:I17"/>
  </mergeCells>
  <phoneticPr fontId="0" type="noConversion"/>
  <conditionalFormatting sqref="I19:I121">
    <cfRule type="cellIs" dxfId="0" priority="1" stopIfTrue="1" operator="equal">
      <formula>0</formula>
    </cfRule>
  </conditionalFormatting>
  <dataValidations count="6">
    <dataValidation type="list" allowBlank="1" showInputMessage="1" showErrorMessage="1" sqref="J19:J121" xr:uid="{00000000-0002-0000-0800-000000000000}">
      <formula1>$J$2:$J$6</formula1>
    </dataValidation>
    <dataValidation type="list" allowBlank="1" showInputMessage="1" showErrorMessage="1" sqref="D19:D121" xr:uid="{00000000-0002-0000-0800-000001000000}">
      <formula1>$D$2:$D$4</formula1>
    </dataValidation>
    <dataValidation type="list" allowBlank="1" showInputMessage="1" showErrorMessage="1" sqref="E19:E121" xr:uid="{00000000-0002-0000-0800-000002000000}">
      <formula1>$E$2:$E$4</formula1>
    </dataValidation>
    <dataValidation type="list" allowBlank="1" showInputMessage="1" showErrorMessage="1" sqref="F19:H121" xr:uid="{00000000-0002-0000-0800-000004000000}">
      <formula1>F$2:F$7</formula1>
    </dataValidation>
    <dataValidation type="list" allowBlank="1" showInputMessage="1" showErrorMessage="1" sqref="B121" xr:uid="{7CF8C34D-BEF9-4932-986A-EAA055D84150}">
      <formula1>$B$2:$B$11</formula1>
    </dataValidation>
    <dataValidation type="list" allowBlank="1" showInputMessage="1" showErrorMessage="1" sqref="B19:B120" xr:uid="{4CC6FD9C-363A-4A88-81B3-90E2F8CC6887}">
      <formula1>$B$2:$B$12</formula1>
    </dataValidation>
  </dataValidations>
  <pageMargins left="0.78740157499999996" right="0.78740157499999996" top="0.984251969" bottom="0.984251969" header="0.5" footer="0.5"/>
  <pageSetup scale="34" orientation="landscape" r:id="rId1"/>
  <headerFooter alignWithMargins="0">
    <oddHeader>&amp;LRisk Response Log</oddHeader>
    <oddFooter>&amp;LModified: &amp;D &amp;T
©2004 Accenture.  All Rights Reserved.
&amp;C&amp;P&amp;RModified by: A User</oddFooter>
  </headerFooter>
  <colBreaks count="1" manualBreakCount="1">
    <brk id="12" max="1048575"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8D1D6DA33DF51449D283E893E64EEDD" ma:contentTypeVersion="16" ma:contentTypeDescription="Ein neues Dokument erstellen." ma:contentTypeScope="" ma:versionID="331b970230de839282b2f6e8bece66e7">
  <xsd:schema xmlns:xsd="http://www.w3.org/2001/XMLSchema" xmlns:xs="http://www.w3.org/2001/XMLSchema" xmlns:p="http://schemas.microsoft.com/office/2006/metadata/properties" xmlns:ns2="34c64a3b-740c-4593-896e-7613cca2cf8b" xmlns:ns3="ff6a5ee6-8e47-4b7e-a810-00e89f651bcd" targetNamespace="http://schemas.microsoft.com/office/2006/metadata/properties" ma:root="true" ma:fieldsID="7f52383688a55c0b5f2828b17345568d" ns2:_="" ns3:_="">
    <xsd:import namespace="34c64a3b-740c-4593-896e-7613cca2cf8b"/>
    <xsd:import namespace="ff6a5ee6-8e47-4b7e-a810-00e89f651b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c64a3b-740c-4593-896e-7613cca2cf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Bildmarkierungen" ma:readOnly="false" ma:fieldId="{5cf76f15-5ced-4ddc-b409-7134ff3c332f}" ma:taxonomyMulti="true" ma:sspId="264ccddf-9fd9-4a62-ae48-7e220dc8e0fc"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6a5ee6-8e47-4b7e-a810-00e89f651bcd"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2" nillable="true" ma:displayName="Taxonomy Catch All Column" ma:hidden="true" ma:list="{d609683e-3310-49fb-8541-2ecc6c23fc4e}" ma:internalName="TaxCatchAll" ma:showField="CatchAllData" ma:web="ff6a5ee6-8e47-4b7e-a810-00e89f651bc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4c64a3b-740c-4593-896e-7613cca2cf8b">
      <Terms xmlns="http://schemas.microsoft.com/office/infopath/2007/PartnerControls"/>
    </lcf76f155ced4ddcb4097134ff3c332f>
    <TaxCatchAll xmlns="ff6a5ee6-8e47-4b7e-a810-00e89f651bc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DBCAED-D458-4DA7-BEA5-F39D2F5D6C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c64a3b-740c-4593-896e-7613cca2cf8b"/>
    <ds:schemaRef ds:uri="ff6a5ee6-8e47-4b7e-a810-00e89f651b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F08584-4E76-4F36-8935-2FD6EBE46FEB}">
  <ds:schemaRefs>
    <ds:schemaRef ds:uri="http://schemas.microsoft.com/office/2006/metadata/properties"/>
    <ds:schemaRef ds:uri="http://schemas.microsoft.com/office/infopath/2007/PartnerControls"/>
    <ds:schemaRef ds:uri="34c64a3b-740c-4593-896e-7613cca2cf8b"/>
    <ds:schemaRef ds:uri="ff6a5ee6-8e47-4b7e-a810-00e89f651bcd"/>
  </ds:schemaRefs>
</ds:datastoreItem>
</file>

<file path=customXml/itemProps3.xml><?xml version="1.0" encoding="utf-8"?>
<ds:datastoreItem xmlns:ds="http://schemas.openxmlformats.org/officeDocument/2006/customXml" ds:itemID="{382540FB-526A-45A7-B84A-47D94BF4D5B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Diagramme</vt:lpstr>
      </vt:variant>
      <vt:variant>
        <vt:i4>2</vt:i4>
      </vt:variant>
    </vt:vector>
  </HeadingPairs>
  <TitlesOfParts>
    <vt:vector size="11" baseType="lpstr">
      <vt:lpstr>Introduction</vt:lpstr>
      <vt:lpstr>0-Methodology</vt:lpstr>
      <vt:lpstr>1-Identify</vt:lpstr>
      <vt:lpstr>2-Classify</vt:lpstr>
      <vt:lpstr>3-Quantify</vt:lpstr>
      <vt:lpstr>4-Prioritize</vt:lpstr>
      <vt:lpstr>5-Plan_Mitigate</vt:lpstr>
      <vt:lpstr>6-Monitor</vt:lpstr>
      <vt:lpstr>7-Risk Management Analysis</vt:lpstr>
      <vt:lpstr>a-ImpactXProbability</vt:lpstr>
      <vt:lpstr>b-Risk 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YOOCON AG</dc:creator>
  <cp:keywords/>
  <dc:description/>
  <cp:lastModifiedBy>Jochen Engmann</cp:lastModifiedBy>
  <cp:revision/>
  <dcterms:created xsi:type="dcterms:W3CDTF">2003-03-14T13:25:20Z</dcterms:created>
  <dcterms:modified xsi:type="dcterms:W3CDTF">2025-02-25T05:58:42Z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baseID">
    <vt:lpwstr>Methodology</vt:lpwstr>
  </property>
  <property fmtid="{D5CDD505-2E9C-101B-9397-08002B2CF9AE}" pid="3" name="ContentTypeId">
    <vt:lpwstr>0x010100D8D1D6DA33DF51449D283E893E64EEDD</vt:lpwstr>
  </property>
  <property fmtid="{D5CDD505-2E9C-101B-9397-08002B2CF9AE}" pid="4" name="MediaServiceImageTags">
    <vt:lpwstr/>
  </property>
</Properties>
</file>